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0236" windowHeight="7152" tabRatio="806"/>
  </bookViews>
  <sheets>
    <sheet name="01.09" sheetId="13" r:id="rId1"/>
  </sheets>
  <calcPr calcId="145621"/>
</workbook>
</file>

<file path=xl/calcChain.xml><?xml version="1.0" encoding="utf-8"?>
<calcChain xmlns="http://schemas.openxmlformats.org/spreadsheetml/2006/main">
  <c r="F23" i="13" l="1"/>
  <c r="F44" i="13" s="1"/>
  <c r="C15" i="13"/>
  <c r="D44" i="13"/>
  <c r="C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G23" i="13"/>
  <c r="G44" i="13" s="1"/>
  <c r="E23" i="13"/>
  <c r="E22" i="13"/>
  <c r="E21" i="13"/>
  <c r="E20" i="13"/>
  <c r="E19" i="13"/>
  <c r="E18" i="13"/>
  <c r="E17" i="13"/>
  <c r="E16" i="13"/>
  <c r="G15" i="13"/>
  <c r="F15" i="13"/>
  <c r="D15" i="13"/>
  <c r="E14" i="13"/>
  <c r="E13" i="13"/>
  <c r="E12" i="13"/>
  <c r="E11" i="13"/>
  <c r="E10" i="13"/>
  <c r="E9" i="13"/>
  <c r="E8" i="13"/>
  <c r="E7" i="13"/>
  <c r="E6" i="13"/>
  <c r="E15" i="13" l="1"/>
  <c r="E44" i="13"/>
</calcChain>
</file>

<file path=xl/sharedStrings.xml><?xml version="1.0" encoding="utf-8"?>
<sst xmlns="http://schemas.openxmlformats.org/spreadsheetml/2006/main" count="49" uniqueCount="49">
  <si>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</si>
  <si>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</si>
  <si>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</si>
  <si>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</si>
  <si>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</si>
  <si>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</si>
  <si>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</si>
  <si>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</si>
  <si>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</si>
  <si>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</si>
  <si>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</si>
  <si>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</si>
  <si>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</si>
  <si>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</si>
  <si>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</si>
  <si>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</si>
  <si>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</si>
  <si>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</si>
  <si>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</si>
  <si>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</si>
  <si>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</si>
  <si>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</si>
  <si>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</si>
  <si>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</si>
  <si>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</si>
  <si>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</si>
  <si>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</si>
  <si>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</si>
  <si>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</si>
  <si>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</si>
  <si>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</si>
  <si>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</si>
  <si>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</si>
  <si>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</si>
  <si>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</si>
  <si>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</si>
  <si>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</si>
  <si>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</si>
  <si>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</si>
  <si>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</si>
  <si>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 xml:space="preserve">                      в т.ч. кошти громади</t>
  </si>
  <si>
    <t xml:space="preserve">                               державна субвенція</t>
  </si>
  <si>
    <t xml:space="preserve">                               залишок освітньої субвенції</t>
  </si>
  <si>
    <t xml:space="preserve">                 центр соціальних послуг</t>
  </si>
  <si>
    <t>Субвенція державному бюджету</t>
  </si>
  <si>
    <t xml:space="preserve">      в т.ч. субвенція на інтернет</t>
  </si>
  <si>
    <t>Глухівської міської територіальної громади на 01.09.2021 року.</t>
  </si>
  <si>
    <t>План на січень-серпень</t>
  </si>
  <si>
    <t>Профінансовано січень-серпень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</si>
</sst>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/>
    <xf numFmtId="1" fontId="3" fillId="0" borderId="0" xfId="0" applyNumberFormat="1" applyFont="1"/>
    <xf numFmtId="1" fontId="3" fillId="2" borderId="1" xfId="0" applyNumberFormat="1" applyFont="1" applyFill="1" applyBorder="1"/>
    <xf numFmtId="0" fontId="2" fillId="0" borderId="1" xfId="0" applyFont="1" applyBorder="1"/>
    <xf numFmtId="1" fontId="2" fillId="2" borderId="1" xfId="0" applyNumberFormat="1" applyFont="1" applyFill="1" applyBorder="1"/>
    <xf numFmtId="1" fontId="2" fillId="0" borderId="1" xfId="0" applyNumberFormat="1" applyFont="1" applyBorder="1"/>
    <xf numFmtId="0" fontId="3" fillId="3" borderId="1" xfId="0" applyFont="1" applyFill="1" applyBorder="1"/>
    <xf numFmtId="0" fontId="2" fillId="0" borderId="0" xfId="0" applyFont="1" applyBorder="1"/>
    <xf numFmtId="1" fontId="3" fillId="0" borderId="0" xfId="0" applyNumberFormat="1" applyFont="1" applyFill="1" applyBorder="1"/>
    <xf numFmtId="0" fontId="2" fillId="0" borderId="0" xfId="0" applyFont="1" applyFill="1" applyBorder="1"/>
    <xf numFmtId="1" fontId="2" fillId="0" borderId="0" xfId="0" applyNumberFormat="1" applyFont="1"/>
    <xf numFmtId="0" fontId="3" fillId="0" borderId="3" xfId="0" applyFont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/>
    <xf numFmtId="2" fontId="3" fillId="2" borderId="0" xfId="0" applyNumberFormat="1" applyFont="1" applyFill="1" applyBorder="1"/>
    <xf numFmtId="1" fontId="2" fillId="0" borderId="0" xfId="0" applyNumberFormat="1" applyFont="1" applyBorder="1"/>
    <xf numFmtId="1" fontId="3" fillId="0" borderId="3" xfId="0" applyNumberFormat="1" applyFont="1" applyBorder="1"/>
    <xf numFmtId="0" fontId="3" fillId="0" borderId="7" xfId="0" applyFont="1" applyBorder="1"/>
    <xf numFmtId="0" fontId="3" fillId="0" borderId="8" xfId="0" applyFont="1" applyBorder="1"/>
    <xf numFmtId="1" fontId="3" fillId="3" borderId="8" xfId="0" applyNumberFormat="1" applyFont="1" applyFill="1" applyBorder="1"/>
    <xf numFmtId="1" fontId="3" fillId="3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pane xSplit="2" ySplit="5" topLeftCell="C27" activePane="bottomRight" state="frozen"/>
      <selection pane="topRight" activeCell="C1" sqref="C1"/>
      <selection pane="bottomLeft" activeCell="A5" sqref="A5"/>
      <selection pane="bottomRight" activeCell="B45" sqref="B45"/>
    </sheetView>
  </sheetViews>
  <sheetFormatPr defaultColWidth="8.77734375" defaultRowHeight="13.2" x14ac:dyDescent="0.25"/>
  <cols>
    <col min="1" max="1" width="4.77734375" style="1" customWidth="1"/>
    <col min="2" max="2" width="39.44140625" style="1" customWidth="1"/>
    <col min="3" max="3" width="12.109375" style="1" customWidth="1"/>
    <col min="4" max="4" width="13.109375" style="1" customWidth="1"/>
    <col min="5" max="5" width="10.33203125" style="1" customWidth="1"/>
    <col min="6" max="6" width="9.6640625" style="1" customWidth="1"/>
    <col min="7" max="7" width="9.77734375" style="1" customWidth="1"/>
    <col min="8" max="16384" width="8.77734375" style="1"/>
  </cols>
  <sheetData>
    <row r="1" spans="1:9" ht="16.8" x14ac:dyDescent="0.3">
      <c r="A1" s="28" t="s">
        <v>32</v>
      </c>
      <c r="B1" s="28"/>
      <c r="C1" s="28"/>
      <c r="D1" s="28"/>
      <c r="E1" s="28"/>
      <c r="F1" s="28"/>
      <c r="G1" s="28"/>
    </row>
    <row r="2" spans="1:9" ht="16.8" x14ac:dyDescent="0.3">
      <c r="A2" s="28" t="s">
        <v>46</v>
      </c>
      <c r="B2" s="28"/>
      <c r="C2" s="28"/>
      <c r="D2" s="28"/>
      <c r="E2" s="28"/>
      <c r="F2" s="28"/>
      <c r="G2" s="28"/>
    </row>
    <row r="3" spans="1:9" x14ac:dyDescent="0.25">
      <c r="B3" s="29" t="s">
        <v>39</v>
      </c>
      <c r="C3" s="29"/>
      <c r="D3" s="29"/>
      <c r="E3" s="29"/>
      <c r="F3" s="29"/>
      <c r="G3" s="2" t="s">
        <v>33</v>
      </c>
    </row>
    <row r="4" spans="1:9" x14ac:dyDescent="0.25">
      <c r="A4" s="30"/>
      <c r="B4" s="30"/>
      <c r="C4" s="31" t="s">
        <v>47</v>
      </c>
      <c r="D4" s="31" t="s">
        <v>48</v>
      </c>
      <c r="E4" s="31" t="s">
        <v>0</v>
      </c>
      <c r="F4" s="33" t="s">
        <v>35</v>
      </c>
      <c r="G4" s="34"/>
    </row>
    <row r="5" spans="1:9" ht="26.4" x14ac:dyDescent="0.25">
      <c r="A5" s="30"/>
      <c r="B5" s="30"/>
      <c r="C5" s="32"/>
      <c r="D5" s="32"/>
      <c r="E5" s="32"/>
      <c r="F5" s="3" t="s">
        <v>36</v>
      </c>
      <c r="G5" s="3" t="s">
        <v>37</v>
      </c>
    </row>
    <row r="6" spans="1:9" s="6" customFormat="1" x14ac:dyDescent="0.25">
      <c r="A6" s="4">
        <v>1</v>
      </c>
      <c r="B6" s="4" t="s">
        <v>1</v>
      </c>
      <c r="C6" s="5">
        <v>14104784</v>
      </c>
      <c r="D6" s="5">
        <v>13169507.48</v>
      </c>
      <c r="E6" s="5">
        <f>SUM(C6-D6)</f>
        <v>935276.51999999955</v>
      </c>
      <c r="F6" s="5">
        <v>11348.81</v>
      </c>
      <c r="G6" s="5">
        <v>137488.85999999999</v>
      </c>
      <c r="I6" s="7"/>
    </row>
    <row r="7" spans="1:9" x14ac:dyDescent="0.25">
      <c r="A7" s="9"/>
      <c r="B7" s="9" t="s">
        <v>45</v>
      </c>
      <c r="C7" s="11">
        <v>524255</v>
      </c>
      <c r="D7" s="11">
        <v>0</v>
      </c>
      <c r="E7" s="11">
        <f t="shared" ref="E7:E43" si="0">SUM(C7-D7)</f>
        <v>524255</v>
      </c>
      <c r="F7" s="11"/>
      <c r="G7" s="11"/>
      <c r="I7" s="16"/>
    </row>
    <row r="8" spans="1:9" s="6" customFormat="1" x14ac:dyDescent="0.25">
      <c r="A8" s="4">
        <v>2</v>
      </c>
      <c r="B8" s="4" t="s">
        <v>2</v>
      </c>
      <c r="C8" s="5">
        <v>3637896</v>
      </c>
      <c r="D8" s="5">
        <v>3480572.44</v>
      </c>
      <c r="E8" s="5">
        <f t="shared" si="0"/>
        <v>157323.56000000006</v>
      </c>
      <c r="F8" s="5"/>
      <c r="G8" s="5"/>
      <c r="I8" s="7"/>
    </row>
    <row r="9" spans="1:9" s="6" customFormat="1" x14ac:dyDescent="0.25">
      <c r="A9" s="4">
        <v>3</v>
      </c>
      <c r="B9" s="4" t="s">
        <v>3</v>
      </c>
      <c r="C9" s="8">
        <v>1532000</v>
      </c>
      <c r="D9" s="5">
        <v>1379723.96</v>
      </c>
      <c r="E9" s="5">
        <f t="shared" si="0"/>
        <v>152276.04000000004</v>
      </c>
      <c r="F9" s="5"/>
      <c r="G9" s="5"/>
      <c r="I9" s="7"/>
    </row>
    <row r="10" spans="1:9" s="6" customFormat="1" x14ac:dyDescent="0.25">
      <c r="A10" s="4">
        <v>4</v>
      </c>
      <c r="B10" s="4" t="s">
        <v>4</v>
      </c>
      <c r="C10" s="8">
        <v>945070</v>
      </c>
      <c r="D10" s="8">
        <v>884893.4</v>
      </c>
      <c r="E10" s="8">
        <f t="shared" si="0"/>
        <v>60176.599999999977</v>
      </c>
      <c r="F10" s="5"/>
      <c r="G10" s="5"/>
      <c r="I10" s="7"/>
    </row>
    <row r="11" spans="1:9" x14ac:dyDescent="0.25">
      <c r="A11" s="9"/>
      <c r="B11" s="9" t="s">
        <v>5</v>
      </c>
      <c r="C11" s="10">
        <v>805070</v>
      </c>
      <c r="D11" s="10">
        <v>769737.36</v>
      </c>
      <c r="E11" s="10">
        <f t="shared" si="0"/>
        <v>35332.640000000014</v>
      </c>
      <c r="F11" s="11"/>
      <c r="G11" s="11"/>
      <c r="I11" s="7"/>
    </row>
    <row r="12" spans="1:9" s="6" customFormat="1" x14ac:dyDescent="0.25">
      <c r="A12" s="4">
        <v>5</v>
      </c>
      <c r="B12" s="4" t="s">
        <v>34</v>
      </c>
      <c r="C12" s="8">
        <v>576400</v>
      </c>
      <c r="D12" s="8">
        <v>517426.95</v>
      </c>
      <c r="E12" s="8">
        <f t="shared" si="0"/>
        <v>58973.049999999988</v>
      </c>
      <c r="F12" s="8"/>
      <c r="G12" s="8"/>
      <c r="I12" s="7"/>
    </row>
    <row r="13" spans="1:9" s="6" customFormat="1" x14ac:dyDescent="0.25">
      <c r="A13" s="4">
        <v>6</v>
      </c>
      <c r="B13" s="12" t="s">
        <v>6</v>
      </c>
      <c r="C13" s="5">
        <v>110874469.12</v>
      </c>
      <c r="D13" s="5">
        <v>98725605.280000001</v>
      </c>
      <c r="E13" s="5">
        <f t="shared" si="0"/>
        <v>12148863.840000004</v>
      </c>
      <c r="F13" s="8">
        <v>8648020.8399999999</v>
      </c>
      <c r="G13" s="8">
        <v>1550296.56</v>
      </c>
      <c r="I13" s="7"/>
    </row>
    <row r="14" spans="1:9" x14ac:dyDescent="0.25">
      <c r="A14" s="9"/>
      <c r="B14" s="9" t="s">
        <v>7</v>
      </c>
      <c r="C14" s="11">
        <v>21759764</v>
      </c>
      <c r="D14" s="11">
        <v>19984424.800000001</v>
      </c>
      <c r="E14" s="11">
        <f t="shared" si="0"/>
        <v>1775339.1999999993</v>
      </c>
      <c r="F14" s="10">
        <v>736628.93</v>
      </c>
      <c r="G14" s="10">
        <v>697211.62</v>
      </c>
      <c r="I14" s="7"/>
    </row>
    <row r="15" spans="1:9" x14ac:dyDescent="0.25">
      <c r="A15" s="9"/>
      <c r="B15" s="9" t="s">
        <v>8</v>
      </c>
      <c r="C15" s="11">
        <f>SUM(C16:C18)</f>
        <v>75754002.120000005</v>
      </c>
      <c r="D15" s="11">
        <f>SUM(D16:D18)</f>
        <v>67285779.459999993</v>
      </c>
      <c r="E15" s="11">
        <f t="shared" ref="E15:F15" si="1">SUM(E16:E18)</f>
        <v>8468222.6600000039</v>
      </c>
      <c r="F15" s="11">
        <f t="shared" si="1"/>
        <v>6623803.4100000001</v>
      </c>
      <c r="G15" s="11">
        <f>SUM(G16:G18)</f>
        <v>807479.14</v>
      </c>
      <c r="I15" s="7"/>
    </row>
    <row r="16" spans="1:9" x14ac:dyDescent="0.25">
      <c r="A16" s="9"/>
      <c r="B16" s="9" t="s">
        <v>40</v>
      </c>
      <c r="C16" s="11">
        <v>28995336.100000001</v>
      </c>
      <c r="D16" s="11">
        <v>26142173.07</v>
      </c>
      <c r="E16" s="11">
        <f t="shared" si="0"/>
        <v>2853163.0300000012</v>
      </c>
      <c r="F16" s="11">
        <v>1195042.78</v>
      </c>
      <c r="G16" s="11">
        <v>807479.14</v>
      </c>
      <c r="I16" s="7"/>
    </row>
    <row r="17" spans="1:9" x14ac:dyDescent="0.25">
      <c r="A17" s="9"/>
      <c r="B17" s="9" t="s">
        <v>42</v>
      </c>
      <c r="C17" s="10">
        <v>865966.02</v>
      </c>
      <c r="D17" s="10">
        <v>679667.02</v>
      </c>
      <c r="E17" s="10">
        <f t="shared" si="0"/>
        <v>186299</v>
      </c>
      <c r="F17" s="11"/>
      <c r="G17" s="11"/>
      <c r="I17" s="7"/>
    </row>
    <row r="18" spans="1:9" x14ac:dyDescent="0.25">
      <c r="A18" s="9"/>
      <c r="B18" s="9" t="s">
        <v>41</v>
      </c>
      <c r="C18" s="11">
        <v>45892700</v>
      </c>
      <c r="D18" s="11">
        <v>40463939.369999997</v>
      </c>
      <c r="E18" s="11">
        <f t="shared" si="0"/>
        <v>5428760.6300000027</v>
      </c>
      <c r="F18" s="11">
        <v>5428760.6299999999</v>
      </c>
      <c r="G18" s="11"/>
      <c r="I18" s="7"/>
    </row>
    <row r="19" spans="1:9" x14ac:dyDescent="0.25">
      <c r="A19" s="9"/>
      <c r="B19" s="9" t="s">
        <v>9</v>
      </c>
      <c r="C19" s="11">
        <v>5123345</v>
      </c>
      <c r="D19" s="11">
        <v>4585445.42</v>
      </c>
      <c r="E19" s="11">
        <f t="shared" si="0"/>
        <v>537899.58000000007</v>
      </c>
      <c r="F19" s="11">
        <v>468630.72</v>
      </c>
      <c r="G19" s="11">
        <v>5521.31</v>
      </c>
      <c r="I19" s="7"/>
    </row>
    <row r="20" spans="1:9" x14ac:dyDescent="0.25">
      <c r="A20" s="9"/>
      <c r="B20" s="9" t="s">
        <v>10</v>
      </c>
      <c r="C20" s="10">
        <v>1128079</v>
      </c>
      <c r="D20" s="10">
        <v>932154.31</v>
      </c>
      <c r="E20" s="10">
        <f t="shared" si="0"/>
        <v>195924.68999999994</v>
      </c>
      <c r="F20" s="10">
        <v>154257.10999999999</v>
      </c>
      <c r="G20" s="10">
        <v>1587.55</v>
      </c>
      <c r="I20" s="7"/>
    </row>
    <row r="21" spans="1:9" x14ac:dyDescent="0.25">
      <c r="A21" s="9"/>
      <c r="B21" s="9" t="s">
        <v>38</v>
      </c>
      <c r="C21" s="10">
        <v>978571</v>
      </c>
      <c r="D21" s="10">
        <v>833492.61</v>
      </c>
      <c r="E21" s="10">
        <f>SUM(C21-D21)</f>
        <v>145078.39000000001</v>
      </c>
      <c r="F21" s="10">
        <v>145078.39000000001</v>
      </c>
      <c r="G21" s="10"/>
      <c r="I21" s="7"/>
    </row>
    <row r="22" spans="1:9" x14ac:dyDescent="0.25">
      <c r="A22" s="9"/>
      <c r="B22" s="9" t="s">
        <v>11</v>
      </c>
      <c r="C22" s="11">
        <v>2032338</v>
      </c>
      <c r="D22" s="11">
        <v>1682755.51</v>
      </c>
      <c r="E22" s="11">
        <f t="shared" si="0"/>
        <v>349582.49</v>
      </c>
      <c r="F22" s="11">
        <v>340895.34</v>
      </c>
      <c r="G22" s="11">
        <v>6711.54</v>
      </c>
      <c r="I22" s="7"/>
    </row>
    <row r="23" spans="1:9" s="6" customFormat="1" x14ac:dyDescent="0.25">
      <c r="A23" s="4">
        <v>7</v>
      </c>
      <c r="B23" s="12" t="s">
        <v>12</v>
      </c>
      <c r="C23" s="5">
        <v>14300235.060000001</v>
      </c>
      <c r="D23" s="5">
        <v>13635291.68</v>
      </c>
      <c r="E23" s="5">
        <f t="shared" si="0"/>
        <v>664943.38000000082</v>
      </c>
      <c r="F23" s="5">
        <f>SUM(F24:F25)</f>
        <v>362326.94999999995</v>
      </c>
      <c r="G23" s="5">
        <f>SUM(G24:G25)</f>
        <v>51121.98</v>
      </c>
      <c r="I23" s="7"/>
    </row>
    <row r="24" spans="1:9" x14ac:dyDescent="0.25">
      <c r="A24" s="9"/>
      <c r="B24" s="9" t="s">
        <v>13</v>
      </c>
      <c r="C24" s="11">
        <v>5032133</v>
      </c>
      <c r="D24" s="11">
        <v>4726245.45</v>
      </c>
      <c r="E24" s="11">
        <f t="shared" si="0"/>
        <v>305887.54999999981</v>
      </c>
      <c r="F24" s="11">
        <v>241076.8</v>
      </c>
      <c r="G24" s="11">
        <v>17694.5</v>
      </c>
      <c r="I24" s="7"/>
    </row>
    <row r="25" spans="1:9" x14ac:dyDescent="0.25">
      <c r="A25" s="9"/>
      <c r="B25" s="9" t="s">
        <v>43</v>
      </c>
      <c r="C25" s="10">
        <v>3571949.41</v>
      </c>
      <c r="D25" s="10">
        <v>3400754.12</v>
      </c>
      <c r="E25" s="10">
        <f t="shared" si="0"/>
        <v>171195.29000000004</v>
      </c>
      <c r="F25" s="10">
        <v>121250.15</v>
      </c>
      <c r="G25" s="10">
        <v>33427.480000000003</v>
      </c>
      <c r="I25" s="7"/>
    </row>
    <row r="26" spans="1:9" x14ac:dyDescent="0.25">
      <c r="A26" s="9"/>
      <c r="B26" s="9" t="s">
        <v>14</v>
      </c>
      <c r="C26" s="10">
        <v>2655600.2200000002</v>
      </c>
      <c r="D26" s="10">
        <v>2655600.2200000002</v>
      </c>
      <c r="E26" s="10">
        <f t="shared" si="0"/>
        <v>0</v>
      </c>
      <c r="F26" s="10"/>
      <c r="G26" s="10"/>
      <c r="I26" s="7"/>
    </row>
    <row r="27" spans="1:9" x14ac:dyDescent="0.25">
      <c r="A27" s="9"/>
      <c r="B27" s="9" t="s">
        <v>15</v>
      </c>
      <c r="C27" s="10">
        <v>557562.43000000005</v>
      </c>
      <c r="D27" s="10">
        <v>557562.43000000005</v>
      </c>
      <c r="E27" s="10">
        <f t="shared" si="0"/>
        <v>0</v>
      </c>
      <c r="F27" s="10"/>
      <c r="G27" s="10"/>
      <c r="I27" s="7"/>
    </row>
    <row r="28" spans="1:9" s="6" customFormat="1" x14ac:dyDescent="0.25">
      <c r="A28" s="4">
        <v>8</v>
      </c>
      <c r="B28" s="12" t="s">
        <v>16</v>
      </c>
      <c r="C28" s="5">
        <v>12540194</v>
      </c>
      <c r="D28" s="5">
        <v>11318517.449999999</v>
      </c>
      <c r="E28" s="5">
        <f t="shared" si="0"/>
        <v>1221676.5500000007</v>
      </c>
      <c r="F28" s="8">
        <v>339284.65</v>
      </c>
      <c r="G28" s="8">
        <v>280278.92</v>
      </c>
      <c r="I28" s="7"/>
    </row>
    <row r="29" spans="1:9" x14ac:dyDescent="0.25">
      <c r="A29" s="9"/>
      <c r="B29" s="9" t="s">
        <v>17</v>
      </c>
      <c r="C29" s="11">
        <v>4195138</v>
      </c>
      <c r="D29" s="11">
        <v>3908176.09</v>
      </c>
      <c r="E29" s="11">
        <f t="shared" si="0"/>
        <v>286961.91000000015</v>
      </c>
      <c r="F29" s="10">
        <v>165550.43</v>
      </c>
      <c r="G29" s="10">
        <v>31856.99</v>
      </c>
      <c r="I29" s="7"/>
    </row>
    <row r="30" spans="1:9" x14ac:dyDescent="0.25">
      <c r="A30" s="9"/>
      <c r="B30" s="9" t="s">
        <v>18</v>
      </c>
      <c r="C30" s="11">
        <v>894720</v>
      </c>
      <c r="D30" s="11">
        <v>723533.59</v>
      </c>
      <c r="E30" s="11">
        <f t="shared" si="0"/>
        <v>171186.41000000003</v>
      </c>
      <c r="F30" s="11">
        <v>100688.24</v>
      </c>
      <c r="G30" s="11">
        <v>47185.06</v>
      </c>
      <c r="I30" s="7"/>
    </row>
    <row r="31" spans="1:9" x14ac:dyDescent="0.25">
      <c r="A31" s="9"/>
      <c r="B31" s="9" t="s">
        <v>19</v>
      </c>
      <c r="C31" s="11">
        <v>1478632</v>
      </c>
      <c r="D31" s="11">
        <v>1389698.06</v>
      </c>
      <c r="E31" s="11">
        <f t="shared" si="0"/>
        <v>88933.939999999944</v>
      </c>
      <c r="F31" s="11">
        <v>7262.21</v>
      </c>
      <c r="G31" s="11">
        <v>52361.36</v>
      </c>
      <c r="I31" s="7"/>
    </row>
    <row r="32" spans="1:9" x14ac:dyDescent="0.25">
      <c r="A32" s="9"/>
      <c r="B32" s="9" t="s">
        <v>20</v>
      </c>
      <c r="C32" s="11">
        <v>4818014</v>
      </c>
      <c r="D32" s="11">
        <v>4435612.2</v>
      </c>
      <c r="E32" s="11">
        <f t="shared" si="0"/>
        <v>382401.79999999981</v>
      </c>
      <c r="F32" s="11">
        <v>4930</v>
      </c>
      <c r="G32" s="11">
        <v>142592.82999999999</v>
      </c>
      <c r="I32" s="7"/>
    </row>
    <row r="33" spans="1:9" s="6" customFormat="1" x14ac:dyDescent="0.25">
      <c r="A33" s="4">
        <v>9</v>
      </c>
      <c r="B33" s="12" t="s">
        <v>21</v>
      </c>
      <c r="C33" s="5">
        <v>2250876</v>
      </c>
      <c r="D33" s="5">
        <v>1701267.29</v>
      </c>
      <c r="E33" s="5">
        <f t="shared" si="0"/>
        <v>549608.71</v>
      </c>
      <c r="F33" s="5">
        <v>295657.93</v>
      </c>
      <c r="G33" s="5">
        <v>25602.43</v>
      </c>
      <c r="I33" s="7"/>
    </row>
    <row r="34" spans="1:9" x14ac:dyDescent="0.25">
      <c r="A34" s="9"/>
      <c r="B34" s="9" t="s">
        <v>22</v>
      </c>
      <c r="C34" s="11">
        <v>880043</v>
      </c>
      <c r="D34" s="11">
        <v>745334.96</v>
      </c>
      <c r="E34" s="11">
        <f t="shared" si="0"/>
        <v>134708.04000000004</v>
      </c>
      <c r="F34" s="11">
        <v>117350.86</v>
      </c>
      <c r="G34" s="11">
        <v>4012.47</v>
      </c>
      <c r="I34" s="7"/>
    </row>
    <row r="35" spans="1:9" x14ac:dyDescent="0.25">
      <c r="A35" s="9"/>
      <c r="B35" s="9" t="s">
        <v>23</v>
      </c>
      <c r="C35" s="11">
        <v>1272657</v>
      </c>
      <c r="D35" s="11">
        <v>909933.82</v>
      </c>
      <c r="E35" s="11">
        <f t="shared" si="0"/>
        <v>362723.18000000005</v>
      </c>
      <c r="F35" s="11">
        <v>146718.5</v>
      </c>
      <c r="G35" s="11">
        <v>21589.96</v>
      </c>
      <c r="I35" s="7"/>
    </row>
    <row r="36" spans="1:9" s="6" customFormat="1" x14ac:dyDescent="0.25">
      <c r="A36" s="4">
        <v>10</v>
      </c>
      <c r="B36" s="12" t="s">
        <v>24</v>
      </c>
      <c r="C36" s="5">
        <v>9694902</v>
      </c>
      <c r="D36" s="5">
        <v>8307480.75</v>
      </c>
      <c r="E36" s="5">
        <f t="shared" si="0"/>
        <v>1387421.25</v>
      </c>
      <c r="F36" s="5">
        <v>103052.03</v>
      </c>
      <c r="G36" s="5">
        <v>84888.58</v>
      </c>
      <c r="I36" s="7"/>
    </row>
    <row r="37" spans="1:9" x14ac:dyDescent="0.25">
      <c r="A37" s="9"/>
      <c r="B37" s="9" t="s">
        <v>25</v>
      </c>
      <c r="C37" s="11">
        <v>3025000</v>
      </c>
      <c r="D37" s="11">
        <v>2028384.2</v>
      </c>
      <c r="E37" s="11">
        <f t="shared" si="0"/>
        <v>996615.8</v>
      </c>
      <c r="F37" s="10"/>
      <c r="G37" s="10"/>
      <c r="I37" s="7"/>
    </row>
    <row r="38" spans="1:9" x14ac:dyDescent="0.25">
      <c r="A38" s="9"/>
      <c r="B38" s="9" t="s">
        <v>26</v>
      </c>
      <c r="C38" s="11">
        <v>4856677</v>
      </c>
      <c r="D38" s="11">
        <v>4622637.76</v>
      </c>
      <c r="E38" s="11">
        <f t="shared" si="0"/>
        <v>234039.24000000022</v>
      </c>
      <c r="F38" s="10"/>
      <c r="G38" s="10">
        <v>59646.34</v>
      </c>
      <c r="I38" s="7"/>
    </row>
    <row r="39" spans="1:9" s="6" customFormat="1" x14ac:dyDescent="0.25">
      <c r="A39" s="4">
        <v>11</v>
      </c>
      <c r="B39" s="12" t="s">
        <v>27</v>
      </c>
      <c r="C39" s="5">
        <v>2064155</v>
      </c>
      <c r="D39" s="5">
        <v>1761734.16</v>
      </c>
      <c r="E39" s="5">
        <f t="shared" si="0"/>
        <v>302420.84000000008</v>
      </c>
      <c r="F39" s="8">
        <v>232163.02</v>
      </c>
      <c r="G39" s="8">
        <v>12740.36</v>
      </c>
      <c r="I39" s="7"/>
    </row>
    <row r="40" spans="1:9" x14ac:dyDescent="0.25">
      <c r="A40" s="9"/>
      <c r="B40" s="9" t="s">
        <v>28</v>
      </c>
      <c r="C40" s="10">
        <v>70000</v>
      </c>
      <c r="D40" s="11">
        <v>54369.599999999999</v>
      </c>
      <c r="E40" s="11">
        <f t="shared" si="0"/>
        <v>15630.400000000001</v>
      </c>
      <c r="F40" s="11"/>
      <c r="G40" s="11"/>
      <c r="I40" s="7"/>
    </row>
    <row r="41" spans="1:9" s="6" customFormat="1" x14ac:dyDescent="0.25">
      <c r="A41" s="4">
        <v>12</v>
      </c>
      <c r="B41" s="12" t="s">
        <v>29</v>
      </c>
      <c r="C41" s="5">
        <v>1807453</v>
      </c>
      <c r="D41" s="5">
        <v>1651529.07</v>
      </c>
      <c r="E41" s="5">
        <f t="shared" si="0"/>
        <v>155923.92999999993</v>
      </c>
      <c r="F41" s="5">
        <v>153695.35</v>
      </c>
      <c r="G41" s="5">
        <v>996.91</v>
      </c>
      <c r="I41" s="7"/>
    </row>
    <row r="42" spans="1:9" s="6" customFormat="1" x14ac:dyDescent="0.25">
      <c r="A42" s="4">
        <v>13</v>
      </c>
      <c r="B42" s="4" t="s">
        <v>44</v>
      </c>
      <c r="C42" s="5">
        <v>125000</v>
      </c>
      <c r="D42" s="5">
        <v>125000</v>
      </c>
      <c r="E42" s="5">
        <f t="shared" si="0"/>
        <v>0</v>
      </c>
      <c r="F42" s="5"/>
      <c r="G42" s="5"/>
      <c r="I42" s="7"/>
    </row>
    <row r="43" spans="1:9" s="6" customFormat="1" ht="13.8" thickBot="1" x14ac:dyDescent="0.3">
      <c r="A43" s="17">
        <v>14</v>
      </c>
      <c r="B43" s="17" t="s">
        <v>30</v>
      </c>
      <c r="C43" s="23">
        <v>100000</v>
      </c>
      <c r="D43" s="23">
        <v>100000</v>
      </c>
      <c r="E43" s="23">
        <f t="shared" si="0"/>
        <v>0</v>
      </c>
      <c r="F43" s="23"/>
      <c r="G43" s="23"/>
      <c r="I43" s="7"/>
    </row>
    <row r="44" spans="1:9" s="6" customFormat="1" ht="13.8" thickBot="1" x14ac:dyDescent="0.3">
      <c r="A44" s="24"/>
      <c r="B44" s="25" t="s">
        <v>31</v>
      </c>
      <c r="C44" s="26">
        <f>SUM(C6+C8+C9+C10+C13+C23+C28+C33+C36+C39+C41+C42+C43+C12)</f>
        <v>174553434.18000001</v>
      </c>
      <c r="D44" s="26">
        <f t="shared" ref="D44:G44" si="2">SUM(D6+D8+D9+D10+D13+D23+D28+D33+D36+D39+D41+D42+D43+D12)</f>
        <v>156758549.90999997</v>
      </c>
      <c r="E44" s="26">
        <f t="shared" si="2"/>
        <v>17794884.270000003</v>
      </c>
      <c r="F44" s="26">
        <f t="shared" si="2"/>
        <v>10145549.579999998</v>
      </c>
      <c r="G44" s="27">
        <f t="shared" si="2"/>
        <v>2143414.5999999996</v>
      </c>
      <c r="I44" s="7"/>
    </row>
    <row r="45" spans="1:9" x14ac:dyDescent="0.25">
      <c r="A45" s="13"/>
      <c r="B45" s="13"/>
      <c r="C45" s="14"/>
      <c r="D45" s="14"/>
      <c r="E45" s="13"/>
      <c r="F45" s="15"/>
      <c r="G45" s="15"/>
    </row>
    <row r="46" spans="1:9" hidden="1" x14ac:dyDescent="0.25">
      <c r="B46" s="18"/>
      <c r="C46" s="19"/>
      <c r="D46" s="13"/>
      <c r="E46" s="13"/>
      <c r="F46" s="13"/>
      <c r="G46" s="13"/>
    </row>
    <row r="47" spans="1:9" hidden="1" x14ac:dyDescent="0.25">
      <c r="B47" s="18"/>
      <c r="C47" s="19"/>
      <c r="D47" s="13"/>
      <c r="E47" s="13"/>
      <c r="F47" s="20"/>
      <c r="G47" s="20"/>
    </row>
    <row r="48" spans="1:9" hidden="1" x14ac:dyDescent="0.25">
      <c r="B48" s="18"/>
      <c r="C48" s="19"/>
      <c r="D48" s="13"/>
      <c r="E48" s="13"/>
      <c r="F48" s="20"/>
      <c r="G48" s="20"/>
    </row>
    <row r="49" spans="2:8" hidden="1" x14ac:dyDescent="0.25">
      <c r="B49" s="18"/>
      <c r="C49" s="19"/>
      <c r="D49" s="13"/>
      <c r="E49" s="13"/>
      <c r="F49" s="20"/>
      <c r="G49" s="20"/>
    </row>
    <row r="50" spans="2:8" hidden="1" x14ac:dyDescent="0.25">
      <c r="B50" s="18"/>
      <c r="C50" s="21"/>
      <c r="D50" s="13"/>
      <c r="E50" s="13"/>
      <c r="F50" s="13"/>
      <c r="G50" s="13"/>
    </row>
    <row r="51" spans="2:8" x14ac:dyDescent="0.25">
      <c r="B51" s="13"/>
      <c r="C51" s="22"/>
      <c r="D51" s="22"/>
      <c r="E51" s="22"/>
      <c r="F51" s="22"/>
      <c r="G51" s="22"/>
      <c r="H51" s="16"/>
    </row>
    <row r="52" spans="2:8" x14ac:dyDescent="0.25">
      <c r="B52" s="13"/>
      <c r="C52" s="13"/>
      <c r="D52" s="13"/>
      <c r="E52" s="13"/>
      <c r="F52" s="13"/>
      <c r="G52" s="13"/>
    </row>
    <row r="53" spans="2:8" x14ac:dyDescent="0.25">
      <c r="B53" s="13"/>
      <c r="C53" s="13"/>
      <c r="D53" s="13"/>
      <c r="E53" s="13"/>
      <c r="F53" s="13"/>
      <c r="G53" s="13"/>
    </row>
  </sheetData>
  <mergeCells count="9"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2021-12-01T11:02:08Z</cp:lastPrinted>
  <dcterms:created xsi:type="dcterms:W3CDTF">2021-02-17T06:38:00Z</dcterms:created>
  <dcterms:modified xsi:type="dcterms:W3CDTF">2021-12-30T07:29:30Z</dcterms:modified>
</cp:coreProperties>
</file>