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9140" windowHeight="7152"/>
  </bookViews>
  <sheets>
    <sheet name="Сайт" sheetId="2" r:id="rId1"/>
  </sheets>
  <calcPr calcId="144525"/>
</workbook>
</file>

<file path=xl/calcChain.xml><?xml version="1.0" encoding="utf-8"?>
<calcChain xmlns="http://schemas.openxmlformats.org/spreadsheetml/2006/main">
  <c r="G40" i="2" l="1"/>
  <c r="F40" i="2"/>
  <c r="D40" i="2"/>
  <c r="C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40" i="2" l="1"/>
</calcChain>
</file>

<file path=xl/sharedStrings.xml><?xml version="1.0" encoding="utf-8"?>
<sst xmlns="http://schemas.openxmlformats.org/spreadsheetml/2006/main" count="45" uniqueCount="45">
  <si>
    <t>Залишки асигнувань</t>
  </si>
  <si>
    <t xml:space="preserve">Виконавчий комітет </t>
  </si>
  <si>
    <t>КНП "Глухівська міська лікарня"</t>
  </si>
  <si>
    <t>КНП ЦПМСД</t>
  </si>
  <si>
    <t>Фінансування закупок інсуліну</t>
  </si>
  <si>
    <t xml:space="preserve">      в т.ч. з державного бюджету</t>
  </si>
  <si>
    <t>Освіта всього</t>
  </si>
  <si>
    <t xml:space="preserve">      в т.ч. дошкільна освіта</t>
  </si>
  <si>
    <t xml:space="preserve">                школи</t>
  </si>
  <si>
    <t xml:space="preserve">                      в т.ч. державна субвенція</t>
  </si>
  <si>
    <t xml:space="preserve">                позашкільні заклади освіти</t>
  </si>
  <si>
    <t xml:space="preserve">                інклюзивно-ресурсний центр</t>
  </si>
  <si>
    <t xml:space="preserve">                Дитячо-юнацька спортивна школа</t>
  </si>
  <si>
    <t>Управління соціального захисту, всього</t>
  </si>
  <si>
    <t xml:space="preserve">      в т.ч.  Апарат управління</t>
  </si>
  <si>
    <t xml:space="preserve">                 терцентр</t>
  </si>
  <si>
    <t xml:space="preserve">                 центр реабілітації</t>
  </si>
  <si>
    <t>Відділ культури, всього</t>
  </si>
  <si>
    <t xml:space="preserve">     в т.ч. школа мистецтв</t>
  </si>
  <si>
    <t xml:space="preserve">               музей</t>
  </si>
  <si>
    <t xml:space="preserve">               бібліотеки</t>
  </si>
  <si>
    <t xml:space="preserve">               палац культури</t>
  </si>
  <si>
    <t>Відділ молоді і спорту, всього</t>
  </si>
  <si>
    <t xml:space="preserve">     в т.ч. апарат управління</t>
  </si>
  <si>
    <t xml:space="preserve">              "Спорт для всіх"</t>
  </si>
  <si>
    <t>Управління житлово-комунального господарства</t>
  </si>
  <si>
    <t xml:space="preserve">     в т.ч. утримання доріг</t>
  </si>
  <si>
    <t xml:space="preserve">               благоустрій</t>
  </si>
  <si>
    <t>Управління соціально-економічного розвитку</t>
  </si>
  <si>
    <t xml:space="preserve">     в т.ч. здійснення заходів із землеустрою</t>
  </si>
  <si>
    <t>Фінансове управління</t>
  </si>
  <si>
    <t>Резервний фонд</t>
  </si>
  <si>
    <t>Субвенція обласному бюджету</t>
  </si>
  <si>
    <t>РАЗОМ</t>
  </si>
  <si>
    <t xml:space="preserve">Аналіз виконання бюджету </t>
  </si>
  <si>
    <t>Пільгові рецепти та орфанні захворювання</t>
  </si>
  <si>
    <t xml:space="preserve">                       в т.ч.ч державна субвенція</t>
  </si>
  <si>
    <t>Глухівської міської територіальної громади на 01.03.2021 року.</t>
  </si>
  <si>
    <t>загальний фонд</t>
  </si>
  <si>
    <t>грн.</t>
  </si>
  <si>
    <t>План на січень-лютий</t>
  </si>
  <si>
    <t>Профінансовано січень-лютий</t>
  </si>
  <si>
    <t>в т.ч.</t>
  </si>
  <si>
    <t>заробітна плата</t>
  </si>
  <si>
    <t>комунальні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</si>
</sst>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justify"/>
    </xf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justify"/>
    </xf>
    <xf numFmtId="1" fontId="1" fillId="0" borderId="1" xfId="0" applyNumberFormat="1" applyFont="1" applyBorder="1"/>
    <xf numFmtId="1" fontId="0" fillId="0" borderId="1" xfId="0" applyNumberFormat="1" applyBorder="1"/>
    <xf numFmtId="0" fontId="1" fillId="2" borderId="1" xfId="0" applyFont="1" applyFill="1" applyBorder="1"/>
    <xf numFmtId="1" fontId="0" fillId="3" borderId="1" xfId="0" applyNumberFormat="1" applyFill="1" applyBorder="1"/>
    <xf numFmtId="1" fontId="3" fillId="3" borderId="1" xfId="0" applyNumberFormat="1" applyFont="1" applyFill="1" applyBorder="1"/>
    <xf numFmtId="1" fontId="1" fillId="0" borderId="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RowHeight="13.2" x14ac:dyDescent="0.25"/>
  <cols>
    <col min="1" max="1" width="4.88671875" customWidth="1"/>
    <col min="2" max="2" width="39.5546875" customWidth="1"/>
    <col min="3" max="3" width="12.109375" customWidth="1"/>
    <col min="4" max="4" width="13.21875" customWidth="1"/>
    <col min="5" max="5" width="10.33203125" customWidth="1"/>
    <col min="6" max="6" width="9.6640625" customWidth="1"/>
    <col min="7" max="7" width="9.77734375" customWidth="1"/>
  </cols>
  <sheetData>
    <row r="1" spans="1:7" ht="16.8" x14ac:dyDescent="0.3">
      <c r="A1" s="5" t="s">
        <v>34</v>
      </c>
      <c r="B1" s="5"/>
      <c r="C1" s="5"/>
      <c r="D1" s="5"/>
      <c r="E1" s="5"/>
      <c r="F1" s="5"/>
      <c r="G1" s="5"/>
    </row>
    <row r="2" spans="1:7" ht="16.8" x14ac:dyDescent="0.3">
      <c r="A2" s="5" t="s">
        <v>37</v>
      </c>
      <c r="B2" s="5"/>
      <c r="C2" s="5"/>
      <c r="D2" s="5"/>
      <c r="E2" s="5"/>
      <c r="F2" s="5"/>
      <c r="G2" s="5"/>
    </row>
    <row r="3" spans="1:7" x14ac:dyDescent="0.25">
      <c r="B3" s="9" t="s">
        <v>38</v>
      </c>
      <c r="C3" s="9"/>
      <c r="D3" s="9"/>
      <c r="E3" s="9"/>
      <c r="F3" s="9"/>
      <c r="G3" s="1" t="s">
        <v>39</v>
      </c>
    </row>
    <row r="4" spans="1:7" x14ac:dyDescent="0.25">
      <c r="A4" s="6"/>
      <c r="B4" s="6"/>
      <c r="C4" s="7" t="s">
        <v>40</v>
      </c>
      <c r="D4" s="7" t="s">
        <v>41</v>
      </c>
      <c r="E4" s="7" t="s">
        <v>0</v>
      </c>
      <c r="F4" s="10" t="s">
        <v>42</v>
      </c>
      <c r="G4" s="11"/>
    </row>
    <row r="5" spans="1:7" ht="26.4" x14ac:dyDescent="0.25">
      <c r="A5" s="6"/>
      <c r="B5" s="6"/>
      <c r="C5" s="8"/>
      <c r="D5" s="8"/>
      <c r="E5" s="8"/>
      <c r="F5" s="12" t="s">
        <v>43</v>
      </c>
      <c r="G5" s="12" t="s">
        <v>44</v>
      </c>
    </row>
    <row r="6" spans="1:7" s="3" customFormat="1" x14ac:dyDescent="0.25">
      <c r="A6" s="4">
        <v>1</v>
      </c>
      <c r="B6" s="15" t="s">
        <v>1</v>
      </c>
      <c r="C6" s="13">
        <v>2898884</v>
      </c>
      <c r="D6" s="13">
        <v>2768551</v>
      </c>
      <c r="E6" s="13">
        <f>SUM(C6-D6)</f>
        <v>130333</v>
      </c>
      <c r="F6" s="13">
        <v>40088</v>
      </c>
      <c r="G6" s="13">
        <v>27345.83</v>
      </c>
    </row>
    <row r="7" spans="1:7" s="3" customFormat="1" x14ac:dyDescent="0.25">
      <c r="A7" s="4">
        <v>2</v>
      </c>
      <c r="B7" s="4" t="s">
        <v>2</v>
      </c>
      <c r="C7" s="13">
        <v>1431400</v>
      </c>
      <c r="D7" s="13">
        <v>1051362.57</v>
      </c>
      <c r="E7" s="13">
        <f t="shared" ref="E7:E40" si="0">SUM(C7-D7)</f>
        <v>380037.42999999993</v>
      </c>
      <c r="F7" s="13"/>
      <c r="G7" s="13"/>
    </row>
    <row r="8" spans="1:7" s="3" customFormat="1" x14ac:dyDescent="0.25">
      <c r="A8" s="4">
        <v>3</v>
      </c>
      <c r="B8" s="4" t="s">
        <v>3</v>
      </c>
      <c r="C8" s="13">
        <v>416800</v>
      </c>
      <c r="D8" s="13">
        <v>313664.07</v>
      </c>
      <c r="E8" s="13">
        <f t="shared" si="0"/>
        <v>103135.93</v>
      </c>
      <c r="F8" s="13"/>
      <c r="G8" s="13"/>
    </row>
    <row r="9" spans="1:7" s="3" customFormat="1" x14ac:dyDescent="0.25">
      <c r="A9" s="4">
        <v>4</v>
      </c>
      <c r="B9" s="4" t="s">
        <v>4</v>
      </c>
      <c r="C9" s="13">
        <v>50000</v>
      </c>
      <c r="D9" s="13">
        <v>47501.08</v>
      </c>
      <c r="E9" s="13">
        <f t="shared" si="0"/>
        <v>2498.9199999999983</v>
      </c>
      <c r="F9" s="13"/>
      <c r="G9" s="13"/>
    </row>
    <row r="10" spans="1:7" x14ac:dyDescent="0.25">
      <c r="A10" s="2"/>
      <c r="B10" s="2" t="s">
        <v>5</v>
      </c>
      <c r="C10" s="14"/>
      <c r="D10" s="14"/>
      <c r="E10" s="14">
        <f t="shared" si="0"/>
        <v>0</v>
      </c>
      <c r="F10" s="14"/>
      <c r="G10" s="14"/>
    </row>
    <row r="11" spans="1:7" s="3" customFormat="1" x14ac:dyDescent="0.25">
      <c r="A11" s="4">
        <v>5</v>
      </c>
      <c r="B11" s="4" t="s">
        <v>35</v>
      </c>
      <c r="C11" s="13">
        <v>136600</v>
      </c>
      <c r="D11" s="13">
        <v>132466.56</v>
      </c>
      <c r="E11" s="13">
        <f t="shared" si="0"/>
        <v>4133.4400000000023</v>
      </c>
      <c r="F11" s="13"/>
      <c r="G11" s="13"/>
    </row>
    <row r="12" spans="1:7" s="3" customFormat="1" x14ac:dyDescent="0.25">
      <c r="A12" s="4">
        <v>6</v>
      </c>
      <c r="B12" s="15" t="s">
        <v>6</v>
      </c>
      <c r="C12" s="13">
        <v>23673170</v>
      </c>
      <c r="D12" s="13">
        <v>17823929.010000002</v>
      </c>
      <c r="E12" s="13">
        <f t="shared" si="0"/>
        <v>5849240.9899999984</v>
      </c>
      <c r="F12" s="13">
        <v>3710477.99</v>
      </c>
      <c r="G12" s="13">
        <v>864555.46</v>
      </c>
    </row>
    <row r="13" spans="1:7" x14ac:dyDescent="0.25">
      <c r="A13" s="2"/>
      <c r="B13" s="2" t="s">
        <v>7</v>
      </c>
      <c r="C13" s="14">
        <v>4818298</v>
      </c>
      <c r="D13" s="14">
        <v>3569333.23</v>
      </c>
      <c r="E13" s="14">
        <f t="shared" si="0"/>
        <v>1248964.77</v>
      </c>
      <c r="F13" s="14">
        <v>572684.27</v>
      </c>
      <c r="G13" s="14">
        <v>307448.58</v>
      </c>
    </row>
    <row r="14" spans="1:7" x14ac:dyDescent="0.25">
      <c r="A14" s="2"/>
      <c r="B14" s="2" t="s">
        <v>8</v>
      </c>
      <c r="C14" s="14">
        <v>16327752</v>
      </c>
      <c r="D14" s="14">
        <v>12358918.060000001</v>
      </c>
      <c r="E14" s="14">
        <f t="shared" si="0"/>
        <v>3968833.9399999995</v>
      </c>
      <c r="F14" s="14">
        <v>2623412.27</v>
      </c>
      <c r="G14" s="14">
        <v>467462.5</v>
      </c>
    </row>
    <row r="15" spans="1:7" x14ac:dyDescent="0.25">
      <c r="A15" s="2"/>
      <c r="B15" s="2" t="s">
        <v>9</v>
      </c>
      <c r="C15" s="14">
        <v>9600400</v>
      </c>
      <c r="D15" s="14">
        <v>7351514.8600000003</v>
      </c>
      <c r="E15" s="14">
        <f t="shared" si="0"/>
        <v>2248885.1399999997</v>
      </c>
      <c r="F15" s="14">
        <v>2248885.14</v>
      </c>
      <c r="G15" s="14"/>
    </row>
    <row r="16" spans="1:7" x14ac:dyDescent="0.25">
      <c r="A16" s="2"/>
      <c r="B16" s="2" t="s">
        <v>10</v>
      </c>
      <c r="C16" s="14">
        <v>1090319</v>
      </c>
      <c r="D16" s="14">
        <v>821593.59</v>
      </c>
      <c r="E16" s="14">
        <f t="shared" si="0"/>
        <v>268725.41000000003</v>
      </c>
      <c r="F16" s="14">
        <v>216547.09</v>
      </c>
      <c r="G16" s="14">
        <v>43769.02</v>
      </c>
    </row>
    <row r="17" spans="1:7" x14ac:dyDescent="0.25">
      <c r="A17" s="2"/>
      <c r="B17" s="2" t="s">
        <v>11</v>
      </c>
      <c r="C17" s="14">
        <v>230158</v>
      </c>
      <c r="D17" s="14">
        <v>163051.41</v>
      </c>
      <c r="E17" s="14">
        <f t="shared" si="0"/>
        <v>67106.59</v>
      </c>
      <c r="F17" s="14">
        <v>54678.68</v>
      </c>
      <c r="G17" s="14">
        <v>10022</v>
      </c>
    </row>
    <row r="18" spans="1:7" x14ac:dyDescent="0.25">
      <c r="A18" s="2"/>
      <c r="B18" s="2" t="s">
        <v>36</v>
      </c>
      <c r="C18" s="14">
        <v>202820</v>
      </c>
      <c r="D18" s="14">
        <v>151573.82</v>
      </c>
      <c r="E18" s="14">
        <f>SUM(C18-D18)</f>
        <v>51246.179999999993</v>
      </c>
      <c r="F18" s="16"/>
      <c r="G18" s="16"/>
    </row>
    <row r="19" spans="1:7" x14ac:dyDescent="0.25">
      <c r="A19" s="2"/>
      <c r="B19" s="2" t="s">
        <v>12</v>
      </c>
      <c r="C19" s="14">
        <v>409885</v>
      </c>
      <c r="D19" s="14">
        <v>294231.78000000003</v>
      </c>
      <c r="E19" s="14">
        <f t="shared" si="0"/>
        <v>115653.21999999997</v>
      </c>
      <c r="F19" s="14">
        <v>108379.88</v>
      </c>
      <c r="G19" s="14">
        <v>7134.6</v>
      </c>
    </row>
    <row r="20" spans="1:7" s="3" customFormat="1" x14ac:dyDescent="0.25">
      <c r="A20" s="4">
        <v>7</v>
      </c>
      <c r="B20" s="15" t="s">
        <v>13</v>
      </c>
      <c r="C20" s="13">
        <v>3107151</v>
      </c>
      <c r="D20" s="13">
        <v>2558690.41</v>
      </c>
      <c r="E20" s="13">
        <f t="shared" si="0"/>
        <v>548460.58999999985</v>
      </c>
      <c r="F20" s="13">
        <v>418090.14</v>
      </c>
      <c r="G20" s="13">
        <v>48382.58</v>
      </c>
    </row>
    <row r="21" spans="1:7" x14ac:dyDescent="0.25">
      <c r="A21" s="2"/>
      <c r="B21" s="2" t="s">
        <v>14</v>
      </c>
      <c r="C21" s="14">
        <v>1110166</v>
      </c>
      <c r="D21" s="14">
        <v>949184.62</v>
      </c>
      <c r="E21" s="14">
        <f t="shared" si="0"/>
        <v>160981.38</v>
      </c>
      <c r="F21" s="14">
        <v>128903.66</v>
      </c>
      <c r="G21" s="14">
        <v>20535.810000000001</v>
      </c>
    </row>
    <row r="22" spans="1:7" x14ac:dyDescent="0.25">
      <c r="A22" s="2"/>
      <c r="B22" s="2" t="s">
        <v>15</v>
      </c>
      <c r="C22" s="14">
        <v>1239915</v>
      </c>
      <c r="D22" s="14">
        <v>1009206.38</v>
      </c>
      <c r="E22" s="14">
        <f t="shared" si="0"/>
        <v>230708.62</v>
      </c>
      <c r="F22" s="14">
        <v>201139.62</v>
      </c>
      <c r="G22" s="14">
        <v>16383.44</v>
      </c>
    </row>
    <row r="23" spans="1:7" x14ac:dyDescent="0.25">
      <c r="A23" s="2"/>
      <c r="B23" s="2" t="s">
        <v>16</v>
      </c>
      <c r="C23" s="14">
        <v>307211</v>
      </c>
      <c r="D23" s="14">
        <v>203237.68</v>
      </c>
      <c r="E23" s="14">
        <f t="shared" si="0"/>
        <v>103973.32</v>
      </c>
      <c r="F23" s="14">
        <v>88046.86</v>
      </c>
      <c r="G23" s="14">
        <v>11463.33</v>
      </c>
    </row>
    <row r="24" spans="1:7" s="3" customFormat="1" x14ac:dyDescent="0.25">
      <c r="A24" s="4">
        <v>8</v>
      </c>
      <c r="B24" s="15" t="s">
        <v>17</v>
      </c>
      <c r="C24" s="13">
        <v>2519148</v>
      </c>
      <c r="D24" s="13">
        <v>1716048.36</v>
      </c>
      <c r="E24" s="13">
        <f t="shared" si="0"/>
        <v>803099.6399999999</v>
      </c>
      <c r="F24" s="13">
        <v>240424.65</v>
      </c>
      <c r="G24" s="13">
        <v>480251.65</v>
      </c>
    </row>
    <row r="25" spans="1:7" x14ac:dyDescent="0.25">
      <c r="A25" s="2"/>
      <c r="B25" s="2" t="s">
        <v>18</v>
      </c>
      <c r="C25" s="14">
        <v>786233</v>
      </c>
      <c r="D25" s="14">
        <v>679817.43</v>
      </c>
      <c r="E25" s="14">
        <f t="shared" si="0"/>
        <v>106415.56999999995</v>
      </c>
      <c r="F25" s="14">
        <v>7269.4</v>
      </c>
      <c r="G25" s="14">
        <v>98215.18</v>
      </c>
    </row>
    <row r="26" spans="1:7" x14ac:dyDescent="0.25">
      <c r="A26" s="2"/>
      <c r="B26" s="2" t="s">
        <v>19</v>
      </c>
      <c r="C26" s="14">
        <v>209125</v>
      </c>
      <c r="D26" s="14">
        <v>91415.69</v>
      </c>
      <c r="E26" s="14">
        <f t="shared" si="0"/>
        <v>117709.31</v>
      </c>
      <c r="F26" s="14">
        <v>45285.11</v>
      </c>
      <c r="G26" s="14">
        <v>71161.25</v>
      </c>
    </row>
    <row r="27" spans="1:7" x14ac:dyDescent="0.25">
      <c r="A27" s="2"/>
      <c r="B27" s="2" t="s">
        <v>20</v>
      </c>
      <c r="C27" s="14">
        <v>310220</v>
      </c>
      <c r="D27" s="14">
        <v>200446.52</v>
      </c>
      <c r="E27" s="14">
        <f t="shared" si="0"/>
        <v>109773.48000000001</v>
      </c>
      <c r="F27" s="14">
        <v>30123.95</v>
      </c>
      <c r="G27" s="14">
        <v>69597.08</v>
      </c>
    </row>
    <row r="28" spans="1:7" x14ac:dyDescent="0.25">
      <c r="A28" s="2"/>
      <c r="B28" s="2" t="s">
        <v>21</v>
      </c>
      <c r="C28" s="14">
        <v>1001760</v>
      </c>
      <c r="D28" s="14">
        <v>634999.37</v>
      </c>
      <c r="E28" s="14">
        <f t="shared" si="0"/>
        <v>366760.63</v>
      </c>
      <c r="F28" s="14">
        <v>104449.71</v>
      </c>
      <c r="G28" s="14">
        <v>231328.14</v>
      </c>
    </row>
    <row r="29" spans="1:7" s="3" customFormat="1" x14ac:dyDescent="0.25">
      <c r="A29" s="4">
        <v>9</v>
      </c>
      <c r="B29" s="15" t="s">
        <v>22</v>
      </c>
      <c r="C29" s="13">
        <v>440538</v>
      </c>
      <c r="D29" s="13">
        <v>214449.73</v>
      </c>
      <c r="E29" s="13">
        <f t="shared" si="0"/>
        <v>226088.27</v>
      </c>
      <c r="F29" s="13">
        <v>116113.53</v>
      </c>
      <c r="G29" s="13">
        <v>3960.4</v>
      </c>
    </row>
    <row r="30" spans="1:7" x14ac:dyDescent="0.25">
      <c r="A30" s="2"/>
      <c r="B30" s="2" t="s">
        <v>23</v>
      </c>
      <c r="C30" s="14">
        <v>168642</v>
      </c>
      <c r="D30" s="14">
        <v>106028.1</v>
      </c>
      <c r="E30" s="14">
        <f t="shared" si="0"/>
        <v>62613.899999999994</v>
      </c>
      <c r="F30" s="14">
        <v>56663.78</v>
      </c>
      <c r="G30" s="14">
        <v>1189.97</v>
      </c>
    </row>
    <row r="31" spans="1:7" x14ac:dyDescent="0.25">
      <c r="A31" s="2"/>
      <c r="B31" s="2" t="s">
        <v>24</v>
      </c>
      <c r="C31" s="14">
        <v>241890</v>
      </c>
      <c r="D31" s="14">
        <v>103936.55</v>
      </c>
      <c r="E31" s="14">
        <f t="shared" si="0"/>
        <v>137953.45000000001</v>
      </c>
      <c r="F31" s="14">
        <v>44809.75</v>
      </c>
      <c r="G31" s="14">
        <v>2770.43</v>
      </c>
    </row>
    <row r="32" spans="1:7" s="3" customFormat="1" x14ac:dyDescent="0.25">
      <c r="A32" s="4">
        <v>10</v>
      </c>
      <c r="B32" s="15" t="s">
        <v>25</v>
      </c>
      <c r="C32" s="13">
        <v>1341996</v>
      </c>
      <c r="D32" s="13">
        <v>1068189.3999999999</v>
      </c>
      <c r="E32" s="13">
        <f t="shared" si="0"/>
        <v>273806.60000000009</v>
      </c>
      <c r="F32" s="13">
        <v>35075.599999999999</v>
      </c>
      <c r="G32" s="13">
        <v>190701.86</v>
      </c>
    </row>
    <row r="33" spans="1:7" x14ac:dyDescent="0.25">
      <c r="A33" s="2"/>
      <c r="B33" s="2" t="s">
        <v>26</v>
      </c>
      <c r="C33" s="14">
        <v>27138</v>
      </c>
      <c r="D33" s="14">
        <v>27138</v>
      </c>
      <c r="E33" s="14">
        <f t="shared" si="0"/>
        <v>0</v>
      </c>
      <c r="F33" s="17"/>
      <c r="G33" s="17"/>
    </row>
    <row r="34" spans="1:7" x14ac:dyDescent="0.25">
      <c r="A34" s="2"/>
      <c r="B34" s="2" t="s">
        <v>27</v>
      </c>
      <c r="C34" s="14">
        <v>970699</v>
      </c>
      <c r="D34" s="14">
        <v>745553.59</v>
      </c>
      <c r="E34" s="14">
        <f t="shared" si="0"/>
        <v>225145.41000000003</v>
      </c>
      <c r="F34" s="17"/>
      <c r="G34" s="17">
        <v>189364.2</v>
      </c>
    </row>
    <row r="35" spans="1:7" s="3" customFormat="1" x14ac:dyDescent="0.25">
      <c r="A35" s="4">
        <v>11</v>
      </c>
      <c r="B35" s="15" t="s">
        <v>28</v>
      </c>
      <c r="C35" s="13">
        <v>419950</v>
      </c>
      <c r="D35" s="13">
        <v>311769.83</v>
      </c>
      <c r="E35" s="13">
        <f t="shared" si="0"/>
        <v>108180.16999999998</v>
      </c>
      <c r="F35" s="13">
        <v>18261.97</v>
      </c>
      <c r="G35" s="13">
        <v>24200</v>
      </c>
    </row>
    <row r="36" spans="1:7" x14ac:dyDescent="0.25">
      <c r="A36" s="2"/>
      <c r="B36" s="2" t="s">
        <v>29</v>
      </c>
      <c r="C36" s="14">
        <v>30000</v>
      </c>
      <c r="D36" s="14"/>
      <c r="E36" s="14">
        <f t="shared" si="0"/>
        <v>30000</v>
      </c>
      <c r="F36" s="14"/>
      <c r="G36" s="14"/>
    </row>
    <row r="37" spans="1:7" s="3" customFormat="1" x14ac:dyDescent="0.25">
      <c r="A37" s="4">
        <v>12</v>
      </c>
      <c r="B37" s="15" t="s">
        <v>30</v>
      </c>
      <c r="C37" s="13">
        <v>426628</v>
      </c>
      <c r="D37" s="13">
        <v>367366.18</v>
      </c>
      <c r="E37" s="13">
        <f t="shared" si="0"/>
        <v>59261.820000000007</v>
      </c>
      <c r="F37" s="13">
        <v>51826.52</v>
      </c>
      <c r="G37" s="13">
        <v>3206.85</v>
      </c>
    </row>
    <row r="38" spans="1:7" s="3" customFormat="1" x14ac:dyDescent="0.25">
      <c r="A38" s="4">
        <v>13</v>
      </c>
      <c r="B38" s="4" t="s">
        <v>31</v>
      </c>
      <c r="C38" s="13"/>
      <c r="D38" s="13"/>
      <c r="E38" s="13">
        <f t="shared" si="0"/>
        <v>0</v>
      </c>
      <c r="F38" s="13"/>
      <c r="G38" s="13"/>
    </row>
    <row r="39" spans="1:7" s="3" customFormat="1" x14ac:dyDescent="0.25">
      <c r="A39" s="4">
        <v>14</v>
      </c>
      <c r="B39" s="4" t="s">
        <v>32</v>
      </c>
      <c r="C39" s="13">
        <v>50000</v>
      </c>
      <c r="D39" s="13"/>
      <c r="E39" s="13">
        <f t="shared" si="0"/>
        <v>50000</v>
      </c>
      <c r="F39" s="13"/>
      <c r="G39" s="13"/>
    </row>
    <row r="40" spans="1:7" s="3" customFormat="1" x14ac:dyDescent="0.25">
      <c r="A40" s="4"/>
      <c r="B40" s="4" t="s">
        <v>33</v>
      </c>
      <c r="C40" s="13">
        <f>SUM(C6+C7+C8+C9+C12+C20+C24+C29+C32+C35+C37+C38+C39+C11)</f>
        <v>36912265</v>
      </c>
      <c r="D40" s="13">
        <f>SUM(D6+D7+D8+D9+D12+D20+D24+D29+D32+D35+D37+D38+D39+D11)</f>
        <v>28373988.199999996</v>
      </c>
      <c r="E40" s="13">
        <f t="shared" si="0"/>
        <v>8538276.8000000045</v>
      </c>
      <c r="F40" s="13">
        <f>SUM(F6+F7+F8+F9+F12+F20+F24+F29+F32+F35+F37+F38+F39+F11)</f>
        <v>4630358.3999999994</v>
      </c>
      <c r="G40" s="13">
        <f>SUM(G6+G9+G12+G20+G24+G29+G32+G35+G37+G38+G39+G11)</f>
        <v>1642604.63</v>
      </c>
    </row>
    <row r="41" spans="1:7" x14ac:dyDescent="0.25">
      <c r="C41" s="18"/>
    </row>
  </sheetData>
  <mergeCells count="9">
    <mergeCell ref="A4:A5"/>
    <mergeCell ref="B4:B5"/>
    <mergeCell ref="C4:C5"/>
    <mergeCell ref="D4:D5"/>
    <mergeCell ref="E4:E5"/>
    <mergeCell ref="A1:G1"/>
    <mergeCell ref="A2:G2"/>
    <mergeCell ref="B3:F3"/>
    <mergeCell ref="F4:G4"/>
  </mergeCells>
  <pageMargins left="0.6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Chaus</dc:creator>
  <cp:lastModifiedBy>Chaus</cp:lastModifiedBy>
  <cp:lastPrinted>2021-02-22T07:17:39Z</cp:lastPrinted>
  <dcterms:created xsi:type="dcterms:W3CDTF">2021-02-17T06:38:00Z</dcterms:created>
  <dcterms:modified xsi:type="dcterms:W3CDTF">2021-03-01T13:53:03Z</dcterms:modified>
</cp:coreProperties>
</file>