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0224" windowHeight="7152" tabRatio="806"/>
  </bookViews>
  <sheets>
    <sheet name=" 01.08" sheetId="12" r:id="rId1"/>
  </sheets>
  <calcPr calcId="144525"/>
</workbook>
</file>

<file path=xl/calcChain.xml><?xml version="1.0" encoding="utf-8"?>
<calcChain xmlns="http://schemas.openxmlformats.org/spreadsheetml/2006/main">
  <c r="G14" i="12" l="1"/>
  <c r="D43" i="12"/>
  <c r="C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G22" i="12"/>
  <c r="G43" i="12" s="1"/>
  <c r="F22" i="12"/>
  <c r="F43" i="12" s="1"/>
  <c r="E22" i="12"/>
  <c r="E21" i="12"/>
  <c r="E20" i="12"/>
  <c r="E19" i="12"/>
  <c r="E18" i="12"/>
  <c r="E17" i="12"/>
  <c r="E16" i="12"/>
  <c r="E15" i="12"/>
  <c r="F14" i="12"/>
  <c r="D14" i="12"/>
  <c r="C14" i="12"/>
  <c r="E13" i="12"/>
  <c r="E12" i="12"/>
  <c r="E11" i="12"/>
  <c r="E10" i="12"/>
  <c r="E9" i="12"/>
  <c r="E8" i="12"/>
  <c r="E7" i="12"/>
  <c r="E6" i="12"/>
  <c r="E14" i="12" l="1"/>
  <c r="E43" i="12"/>
</calcChain>
</file>

<file path=xl/sharedStrings.xml><?xml version="1.0" encoding="utf-8"?>
<sst xmlns="http://schemas.openxmlformats.org/spreadsheetml/2006/main" count="48" uniqueCount="48">
  <si>
    <t>Залишки асигнувань</t>
  </si>
  <si>
    <t xml:space="preserve">Виконавчий комітет </t>
  </si>
  <si>
    <t>КНП "Глухівська міська лікарня"</t>
  </si>
  <si>
    <t>КНП ЦПМСД</t>
  </si>
  <si>
    <t>Фінансування закупок інсуліну</t>
  </si>
  <si>
    <t xml:space="preserve">      в т.ч. з державного бюджету</t>
  </si>
  <si>
    <t>Освіта всього</t>
  </si>
  <si>
    <t xml:space="preserve">      в т.ч. дошкільна освіта</t>
  </si>
  <si>
    <t xml:space="preserve">                школи</t>
  </si>
  <si>
    <t xml:space="preserve">                позашкільні заклади освіти</t>
  </si>
  <si>
    <t xml:space="preserve">                інклюзивно-ресурсний центр</t>
  </si>
  <si>
    <t xml:space="preserve">                Дитячо-юнацька спортивна школа</t>
  </si>
  <si>
    <t>Управління соціального захисту, всього</t>
  </si>
  <si>
    <t xml:space="preserve">      в т.ч.  Апарат управління</t>
  </si>
  <si>
    <t xml:space="preserve">                 терцентр</t>
  </si>
  <si>
    <t xml:space="preserve">                 центр реабілітації</t>
  </si>
  <si>
    <t>Відділ культури, всього</t>
  </si>
  <si>
    <t xml:space="preserve">     в т.ч. школа мистецтв</t>
  </si>
  <si>
    <t xml:space="preserve">               музей</t>
  </si>
  <si>
    <t xml:space="preserve">               бібліотеки</t>
  </si>
  <si>
    <t xml:space="preserve">               палац культури</t>
  </si>
  <si>
    <t>Відділ молоді і спорту, всього</t>
  </si>
  <si>
    <t xml:space="preserve">     в т.ч. апарат управління</t>
  </si>
  <si>
    <t xml:space="preserve">              "Спорт для всіх"</t>
  </si>
  <si>
    <t>Управління житлово-комунального господарства</t>
  </si>
  <si>
    <t xml:space="preserve">     в т.ч. утримання доріг</t>
  </si>
  <si>
    <t xml:space="preserve">               благоустрій</t>
  </si>
  <si>
    <t>Управління соціально-економічного розвитку</t>
  </si>
  <si>
    <t xml:space="preserve">     в т.ч. здійснення заходів із землеустрою</t>
  </si>
  <si>
    <t>Фінансове управління</t>
  </si>
  <si>
    <t>Субвенція обласному бюджету</t>
  </si>
  <si>
    <t>РАЗОМ</t>
  </si>
  <si>
    <t xml:space="preserve">Аналіз виконання бюджету </t>
  </si>
  <si>
    <t>грн.</t>
  </si>
  <si>
    <t>Пільгові рецепти та орфанні захворювання</t>
  </si>
  <si>
    <t>в т.ч.</t>
  </si>
  <si>
    <t>заробітна плата</t>
  </si>
  <si>
    <t>комунальні послуги</t>
  </si>
  <si>
    <t xml:space="preserve">                       в т.ч.ч державна субвенція</t>
  </si>
  <si>
    <t>загальний фонд</t>
  </si>
  <si>
    <t xml:space="preserve">                      в т.ч. кошти громади</t>
  </si>
  <si>
    <t xml:space="preserve">                               державна субвенція</t>
  </si>
  <si>
    <t xml:space="preserve">                               залишок освітньої субвенції</t>
  </si>
  <si>
    <t xml:space="preserve">                 центр соціальних послуг</t>
  </si>
  <si>
    <t>Субвенція державному бюджету</t>
  </si>
  <si>
    <t>Глухівської міської територіальної громади на 01.08.2021 року.</t>
  </si>
  <si>
    <t>План на січень-липень</t>
  </si>
  <si>
    <t>Профінансовано січень-липень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</si>
</sst>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justify"/>
    </xf>
    <xf numFmtId="0" fontId="3" fillId="0" borderId="1" xfId="0" applyFont="1" applyBorder="1"/>
    <xf numFmtId="1" fontId="3" fillId="0" borderId="1" xfId="0" applyNumberFormat="1" applyFont="1" applyBorder="1"/>
    <xf numFmtId="0" fontId="3" fillId="0" borderId="0" xfId="0" applyFont="1"/>
    <xf numFmtId="1" fontId="3" fillId="0" borderId="0" xfId="0" applyNumberFormat="1" applyFont="1"/>
    <xf numFmtId="1" fontId="3" fillId="2" borderId="1" xfId="0" applyNumberFormat="1" applyFont="1" applyFill="1" applyBorder="1"/>
    <xf numFmtId="0" fontId="2" fillId="0" borderId="1" xfId="0" applyFont="1" applyBorder="1"/>
    <xf numFmtId="1" fontId="2" fillId="2" borderId="1" xfId="0" applyNumberFormat="1" applyFont="1" applyFill="1" applyBorder="1"/>
    <xf numFmtId="1" fontId="2" fillId="0" borderId="1" xfId="0" applyNumberFormat="1" applyFont="1" applyBorder="1"/>
    <xf numFmtId="0" fontId="3" fillId="3" borderId="1" xfId="0" applyFont="1" applyFill="1" applyBorder="1"/>
    <xf numFmtId="1" fontId="3" fillId="3" borderId="1" xfId="0" applyNumberFormat="1" applyFont="1" applyFill="1" applyBorder="1"/>
    <xf numFmtId="0" fontId="2" fillId="0" borderId="0" xfId="0" applyFont="1" applyBorder="1"/>
    <xf numFmtId="1" fontId="3" fillId="0" borderId="0" xfId="0" applyNumberFormat="1" applyFont="1" applyFill="1" applyBorder="1"/>
    <xf numFmtId="1" fontId="3" fillId="0" borderId="7" xfId="0" applyNumberFormat="1" applyFont="1" applyFill="1" applyBorder="1"/>
    <xf numFmtId="0" fontId="2" fillId="0" borderId="0" xfId="0" applyFont="1" applyFill="1" applyBorder="1"/>
    <xf numFmtId="0" fontId="3" fillId="2" borderId="4" xfId="0" applyFont="1" applyFill="1" applyBorder="1" applyAlignment="1">
      <alignment horizontal="justify"/>
    </xf>
    <xf numFmtId="0" fontId="3" fillId="2" borderId="4" xfId="0" applyFont="1" applyFill="1" applyBorder="1"/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/>
    <xf numFmtId="0" fontId="2" fillId="2" borderId="0" xfId="0" applyFont="1" applyFill="1"/>
    <xf numFmtId="2" fontId="3" fillId="2" borderId="1" xfId="0" applyNumberFormat="1" applyFont="1" applyFill="1" applyBorder="1"/>
    <xf numFmtId="1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85" zoomScaleNormal="85" workbookViewId="0">
      <pane xSplit="2" ySplit="5" topLeftCell="C33" activePane="bottomRight" state="frozen"/>
      <selection pane="topRight" activeCell="C1" sqref="C1"/>
      <selection pane="bottomLeft" activeCell="A5" sqref="A5"/>
      <selection pane="bottomRight" activeCell="B52" sqref="B52"/>
    </sheetView>
  </sheetViews>
  <sheetFormatPr defaultRowHeight="13.2" x14ac:dyDescent="0.25"/>
  <cols>
    <col min="1" max="1" width="4.88671875" style="1" customWidth="1"/>
    <col min="2" max="2" width="39.5546875" style="1" customWidth="1"/>
    <col min="3" max="3" width="12.109375" style="1" customWidth="1"/>
    <col min="4" max="4" width="13.21875" style="1" customWidth="1"/>
    <col min="5" max="5" width="10.33203125" style="1" customWidth="1"/>
    <col min="6" max="6" width="9.6640625" style="1" customWidth="1"/>
    <col min="7" max="7" width="9.77734375" style="1" customWidth="1"/>
    <col min="8" max="16384" width="8.88671875" style="1"/>
  </cols>
  <sheetData>
    <row r="1" spans="1:9" ht="16.8" x14ac:dyDescent="0.3">
      <c r="A1" s="25" t="s">
        <v>32</v>
      </c>
      <c r="B1" s="25"/>
      <c r="C1" s="25"/>
      <c r="D1" s="25"/>
      <c r="E1" s="25"/>
      <c r="F1" s="25"/>
      <c r="G1" s="25"/>
    </row>
    <row r="2" spans="1:9" ht="16.8" x14ac:dyDescent="0.3">
      <c r="A2" s="25" t="s">
        <v>45</v>
      </c>
      <c r="B2" s="25"/>
      <c r="C2" s="25"/>
      <c r="D2" s="25"/>
      <c r="E2" s="25"/>
      <c r="F2" s="25"/>
      <c r="G2" s="25"/>
    </row>
    <row r="3" spans="1:9" x14ac:dyDescent="0.25">
      <c r="B3" s="26" t="s">
        <v>39</v>
      </c>
      <c r="C3" s="26"/>
      <c r="D3" s="26"/>
      <c r="E3" s="26"/>
      <c r="F3" s="26"/>
      <c r="G3" s="2" t="s">
        <v>33</v>
      </c>
    </row>
    <row r="4" spans="1:9" x14ac:dyDescent="0.25">
      <c r="A4" s="27"/>
      <c r="B4" s="27"/>
      <c r="C4" s="28" t="s">
        <v>46</v>
      </c>
      <c r="D4" s="28" t="s">
        <v>47</v>
      </c>
      <c r="E4" s="28" t="s">
        <v>0</v>
      </c>
      <c r="F4" s="30" t="s">
        <v>35</v>
      </c>
      <c r="G4" s="31"/>
    </row>
    <row r="5" spans="1:9" ht="26.4" x14ac:dyDescent="0.25">
      <c r="A5" s="27"/>
      <c r="B5" s="27"/>
      <c r="C5" s="29"/>
      <c r="D5" s="29"/>
      <c r="E5" s="29"/>
      <c r="F5" s="3" t="s">
        <v>36</v>
      </c>
      <c r="G5" s="3" t="s">
        <v>37</v>
      </c>
    </row>
    <row r="6" spans="1:9" s="6" customFormat="1" x14ac:dyDescent="0.25">
      <c r="A6" s="4">
        <v>1</v>
      </c>
      <c r="B6" s="4" t="s">
        <v>1</v>
      </c>
      <c r="C6" s="5">
        <v>12247816</v>
      </c>
      <c r="D6" s="5">
        <v>11435753.26</v>
      </c>
      <c r="E6" s="5">
        <f>SUM(C6-D6)</f>
        <v>812062.74000000022</v>
      </c>
      <c r="F6" s="5">
        <v>42848.81</v>
      </c>
      <c r="G6" s="5">
        <v>4673.91</v>
      </c>
      <c r="I6" s="7"/>
    </row>
    <row r="7" spans="1:9" s="6" customFormat="1" x14ac:dyDescent="0.25">
      <c r="A7" s="4">
        <v>2</v>
      </c>
      <c r="B7" s="4" t="s">
        <v>2</v>
      </c>
      <c r="C7" s="5">
        <v>3383596</v>
      </c>
      <c r="D7" s="5">
        <v>3171618.64</v>
      </c>
      <c r="E7" s="5">
        <f t="shared" ref="E7:E42" si="0">SUM(C7-D7)</f>
        <v>211977.35999999987</v>
      </c>
      <c r="F7" s="5"/>
      <c r="G7" s="5"/>
      <c r="I7" s="7"/>
    </row>
    <row r="8" spans="1:9" s="6" customFormat="1" x14ac:dyDescent="0.25">
      <c r="A8" s="4">
        <v>3</v>
      </c>
      <c r="B8" s="4" t="s">
        <v>3</v>
      </c>
      <c r="C8" s="8">
        <v>1361200</v>
      </c>
      <c r="D8" s="5">
        <v>1083978.28</v>
      </c>
      <c r="E8" s="5">
        <f t="shared" si="0"/>
        <v>277221.71999999997</v>
      </c>
      <c r="F8" s="5"/>
      <c r="G8" s="5"/>
      <c r="I8" s="7"/>
    </row>
    <row r="9" spans="1:9" s="6" customFormat="1" x14ac:dyDescent="0.25">
      <c r="A9" s="4">
        <v>4</v>
      </c>
      <c r="B9" s="4" t="s">
        <v>4</v>
      </c>
      <c r="C9" s="8">
        <v>847740</v>
      </c>
      <c r="D9" s="8">
        <v>822896.01</v>
      </c>
      <c r="E9" s="8">
        <f t="shared" si="0"/>
        <v>24843.989999999991</v>
      </c>
      <c r="F9" s="5"/>
      <c r="G9" s="5"/>
      <c r="I9" s="7"/>
    </row>
    <row r="10" spans="1:9" x14ac:dyDescent="0.25">
      <c r="A10" s="9"/>
      <c r="B10" s="9" t="s">
        <v>5</v>
      </c>
      <c r="C10" s="10">
        <v>707740</v>
      </c>
      <c r="D10" s="10">
        <v>707740</v>
      </c>
      <c r="E10" s="10">
        <f t="shared" si="0"/>
        <v>0</v>
      </c>
      <c r="F10" s="11"/>
      <c r="G10" s="11"/>
      <c r="I10" s="7"/>
    </row>
    <row r="11" spans="1:9" s="6" customFormat="1" x14ac:dyDescent="0.25">
      <c r="A11" s="4">
        <v>5</v>
      </c>
      <c r="B11" s="4" t="s">
        <v>34</v>
      </c>
      <c r="C11" s="8">
        <v>508100</v>
      </c>
      <c r="D11" s="8">
        <v>473701.29</v>
      </c>
      <c r="E11" s="8">
        <f t="shared" si="0"/>
        <v>34398.710000000021</v>
      </c>
      <c r="F11" s="8"/>
      <c r="G11" s="8"/>
      <c r="I11" s="7"/>
    </row>
    <row r="12" spans="1:9" s="6" customFormat="1" x14ac:dyDescent="0.25">
      <c r="A12" s="4">
        <v>6</v>
      </c>
      <c r="B12" s="12" t="s">
        <v>6</v>
      </c>
      <c r="C12" s="5">
        <v>96503610.120000005</v>
      </c>
      <c r="D12" s="5">
        <v>83577781.980000004</v>
      </c>
      <c r="E12" s="5">
        <f t="shared" si="0"/>
        <v>12925828.140000001</v>
      </c>
      <c r="F12" s="8">
        <v>11290828.51</v>
      </c>
      <c r="G12" s="8">
        <v>192384.68</v>
      </c>
      <c r="I12" s="7"/>
    </row>
    <row r="13" spans="1:9" x14ac:dyDescent="0.25">
      <c r="A13" s="9"/>
      <c r="B13" s="9" t="s">
        <v>7</v>
      </c>
      <c r="C13" s="11">
        <v>18275880</v>
      </c>
      <c r="D13" s="11">
        <v>17460423.329999998</v>
      </c>
      <c r="E13" s="11">
        <f t="shared" si="0"/>
        <v>815456.67000000179</v>
      </c>
      <c r="F13" s="10">
        <v>650206.91</v>
      </c>
      <c r="G13" s="10">
        <v>28796.77</v>
      </c>
      <c r="I13" s="7"/>
    </row>
    <row r="14" spans="1:9" x14ac:dyDescent="0.25">
      <c r="A14" s="9"/>
      <c r="B14" s="9" t="s">
        <v>8</v>
      </c>
      <c r="C14" s="11">
        <f>SUM(C15:C17)</f>
        <v>67991274.120000005</v>
      </c>
      <c r="D14" s="11">
        <f>SUM(D15:D17)</f>
        <v>57062721.349999994</v>
      </c>
      <c r="E14" s="11">
        <f t="shared" ref="E14:F14" si="1">SUM(E15:E17)</f>
        <v>10928552.770000003</v>
      </c>
      <c r="F14" s="11">
        <f t="shared" si="1"/>
        <v>9598207.2300000004</v>
      </c>
      <c r="G14" s="11">
        <f>SUM(G15:G17)</f>
        <v>120065.52</v>
      </c>
      <c r="I14" s="7"/>
    </row>
    <row r="15" spans="1:9" x14ac:dyDescent="0.25">
      <c r="A15" s="9"/>
      <c r="B15" s="9" t="s">
        <v>40</v>
      </c>
      <c r="C15" s="11">
        <v>24044458.100000001</v>
      </c>
      <c r="D15" s="11">
        <v>21661546.739999998</v>
      </c>
      <c r="E15" s="11">
        <f t="shared" si="0"/>
        <v>2382911.3600000031</v>
      </c>
      <c r="F15" s="11">
        <v>1599593.23</v>
      </c>
      <c r="G15" s="11">
        <v>120065.52</v>
      </c>
      <c r="I15" s="7"/>
    </row>
    <row r="16" spans="1:9" x14ac:dyDescent="0.25">
      <c r="A16" s="9"/>
      <c r="B16" s="9" t="s">
        <v>42</v>
      </c>
      <c r="C16" s="11">
        <v>829516.02</v>
      </c>
      <c r="D16" s="11">
        <v>282489</v>
      </c>
      <c r="E16" s="11">
        <f t="shared" si="0"/>
        <v>547027.02</v>
      </c>
      <c r="F16" s="11"/>
      <c r="G16" s="11"/>
      <c r="I16" s="7"/>
    </row>
    <row r="17" spans="1:9" x14ac:dyDescent="0.25">
      <c r="A17" s="9"/>
      <c r="B17" s="9" t="s">
        <v>41</v>
      </c>
      <c r="C17" s="11">
        <v>43117300</v>
      </c>
      <c r="D17" s="11">
        <v>35118685.609999999</v>
      </c>
      <c r="E17" s="11">
        <f t="shared" si="0"/>
        <v>7998614.3900000006</v>
      </c>
      <c r="F17" s="11">
        <v>7998614</v>
      </c>
      <c r="G17" s="11"/>
      <c r="I17" s="7"/>
    </row>
    <row r="18" spans="1:9" x14ac:dyDescent="0.25">
      <c r="A18" s="9"/>
      <c r="B18" s="9" t="s">
        <v>9</v>
      </c>
      <c r="C18" s="11">
        <v>4368854</v>
      </c>
      <c r="D18" s="11">
        <v>4087226.66</v>
      </c>
      <c r="E18" s="11">
        <f t="shared" si="0"/>
        <v>281627.33999999985</v>
      </c>
      <c r="F18" s="11">
        <v>271004.90000000002</v>
      </c>
      <c r="G18" s="11">
        <v>4500.3900000000003</v>
      </c>
      <c r="I18" s="7"/>
    </row>
    <row r="19" spans="1:9" x14ac:dyDescent="0.25">
      <c r="A19" s="9"/>
      <c r="B19" s="9" t="s">
        <v>10</v>
      </c>
      <c r="C19" s="10">
        <v>1056421</v>
      </c>
      <c r="D19" s="10">
        <v>826502.09</v>
      </c>
      <c r="E19" s="10">
        <f t="shared" si="0"/>
        <v>229918.91000000003</v>
      </c>
      <c r="F19" s="10">
        <v>194295.84</v>
      </c>
      <c r="G19" s="10">
        <v>1128.55</v>
      </c>
      <c r="I19" s="7"/>
    </row>
    <row r="20" spans="1:9" x14ac:dyDescent="0.25">
      <c r="A20" s="9"/>
      <c r="B20" s="9" t="s">
        <v>38</v>
      </c>
      <c r="C20" s="10">
        <v>919059</v>
      </c>
      <c r="D20" s="10">
        <v>735004.16000000003</v>
      </c>
      <c r="E20" s="10">
        <f>SUM(C20-D20)</f>
        <v>184054.83999999997</v>
      </c>
      <c r="F20" s="10">
        <v>184054.84</v>
      </c>
      <c r="G20" s="10"/>
      <c r="I20" s="7"/>
    </row>
    <row r="21" spans="1:9" x14ac:dyDescent="0.25">
      <c r="A21" s="9"/>
      <c r="B21" s="9" t="s">
        <v>11</v>
      </c>
      <c r="C21" s="11">
        <v>1765262</v>
      </c>
      <c r="D21" s="11">
        <v>1508981.92</v>
      </c>
      <c r="E21" s="11">
        <f t="shared" si="0"/>
        <v>256280.08000000007</v>
      </c>
      <c r="F21" s="11">
        <v>246476.94</v>
      </c>
      <c r="G21" s="11">
        <v>6585.71</v>
      </c>
      <c r="I21" s="7"/>
    </row>
    <row r="22" spans="1:9" s="6" customFormat="1" x14ac:dyDescent="0.25">
      <c r="A22" s="4">
        <v>7</v>
      </c>
      <c r="B22" s="12" t="s">
        <v>12</v>
      </c>
      <c r="C22" s="5">
        <v>12347269.060000001</v>
      </c>
      <c r="D22" s="5">
        <v>11755168.23</v>
      </c>
      <c r="E22" s="5">
        <f t="shared" si="0"/>
        <v>592100.83000000007</v>
      </c>
      <c r="F22" s="5">
        <f>SUM(F23:F24)</f>
        <v>209823.96</v>
      </c>
      <c r="G22" s="5">
        <f>SUM(G23:G24)</f>
        <v>39721.089999999997</v>
      </c>
      <c r="I22" s="7"/>
    </row>
    <row r="23" spans="1:9" x14ac:dyDescent="0.25">
      <c r="A23" s="9"/>
      <c r="B23" s="9" t="s">
        <v>13</v>
      </c>
      <c r="C23" s="11">
        <v>4311757</v>
      </c>
      <c r="D23" s="11">
        <v>4075434.54</v>
      </c>
      <c r="E23" s="11">
        <f t="shared" si="0"/>
        <v>236322.45999999996</v>
      </c>
      <c r="F23" s="11">
        <v>207006.21</v>
      </c>
      <c r="G23" s="11">
        <v>5573.31</v>
      </c>
      <c r="I23" s="7"/>
    </row>
    <row r="24" spans="1:9" x14ac:dyDescent="0.25">
      <c r="A24" s="9"/>
      <c r="B24" s="9" t="s">
        <v>43</v>
      </c>
      <c r="C24" s="10">
        <v>2580717.41</v>
      </c>
      <c r="D24" s="10">
        <v>2516362.4300000002</v>
      </c>
      <c r="E24" s="10">
        <f t="shared" si="0"/>
        <v>64354.979999999981</v>
      </c>
      <c r="F24" s="10">
        <v>2817.75</v>
      </c>
      <c r="G24" s="10">
        <v>34147.78</v>
      </c>
      <c r="I24" s="7"/>
    </row>
    <row r="25" spans="1:9" x14ac:dyDescent="0.25">
      <c r="A25" s="9"/>
      <c r="B25" s="9" t="s">
        <v>14</v>
      </c>
      <c r="C25" s="10">
        <v>2655600.2200000002</v>
      </c>
      <c r="D25" s="10">
        <v>2655600.2200000002</v>
      </c>
      <c r="E25" s="10">
        <f t="shared" si="0"/>
        <v>0</v>
      </c>
      <c r="F25" s="10"/>
      <c r="G25" s="10"/>
      <c r="I25" s="7"/>
    </row>
    <row r="26" spans="1:9" x14ac:dyDescent="0.25">
      <c r="A26" s="9"/>
      <c r="B26" s="9" t="s">
        <v>15</v>
      </c>
      <c r="C26" s="10">
        <v>557562.43000000005</v>
      </c>
      <c r="D26" s="10">
        <v>557562.43000000005</v>
      </c>
      <c r="E26" s="10">
        <f t="shared" si="0"/>
        <v>0</v>
      </c>
      <c r="F26" s="10"/>
      <c r="G26" s="10"/>
      <c r="I26" s="7"/>
    </row>
    <row r="27" spans="1:9" s="6" customFormat="1" x14ac:dyDescent="0.25">
      <c r="A27" s="4">
        <v>8</v>
      </c>
      <c r="B27" s="12" t="s">
        <v>16</v>
      </c>
      <c r="C27" s="5">
        <v>10784849</v>
      </c>
      <c r="D27" s="5">
        <v>9818740.0600000005</v>
      </c>
      <c r="E27" s="5">
        <f t="shared" si="0"/>
        <v>966108.93999999948</v>
      </c>
      <c r="F27" s="8">
        <v>254237.41</v>
      </c>
      <c r="G27" s="8">
        <v>256980.64</v>
      </c>
      <c r="I27" s="7"/>
    </row>
    <row r="28" spans="1:9" x14ac:dyDescent="0.25">
      <c r="A28" s="9"/>
      <c r="B28" s="9" t="s">
        <v>17</v>
      </c>
      <c r="C28" s="11">
        <v>3803813</v>
      </c>
      <c r="D28" s="11">
        <v>3711096.19</v>
      </c>
      <c r="E28" s="11">
        <f t="shared" si="0"/>
        <v>92716.810000000056</v>
      </c>
      <c r="F28" s="10">
        <v>1005.66</v>
      </c>
      <c r="G28" s="10">
        <v>30845.52</v>
      </c>
      <c r="I28" s="7"/>
    </row>
    <row r="29" spans="1:9" x14ac:dyDescent="0.25">
      <c r="A29" s="9"/>
      <c r="B29" s="9" t="s">
        <v>18</v>
      </c>
      <c r="C29" s="11">
        <v>743940</v>
      </c>
      <c r="D29" s="11">
        <v>640255.5</v>
      </c>
      <c r="E29" s="11">
        <f t="shared" si="0"/>
        <v>103684.5</v>
      </c>
      <c r="F29" s="11">
        <v>55191.99</v>
      </c>
      <c r="G29" s="11">
        <v>35292.230000000003</v>
      </c>
      <c r="I29" s="7"/>
    </row>
    <row r="30" spans="1:9" x14ac:dyDescent="0.25">
      <c r="A30" s="9"/>
      <c r="B30" s="9" t="s">
        <v>19</v>
      </c>
      <c r="C30" s="11">
        <v>1210528</v>
      </c>
      <c r="D30" s="11">
        <v>1099011.1100000001</v>
      </c>
      <c r="E30" s="11">
        <f t="shared" si="0"/>
        <v>111516.8899999999</v>
      </c>
      <c r="F30" s="11">
        <v>25241</v>
      </c>
      <c r="G30" s="11">
        <v>62861.15</v>
      </c>
      <c r="I30" s="7"/>
    </row>
    <row r="31" spans="1:9" x14ac:dyDescent="0.25">
      <c r="A31" s="9"/>
      <c r="B31" s="9" t="s">
        <v>20</v>
      </c>
      <c r="C31" s="11">
        <v>4033880</v>
      </c>
      <c r="D31" s="11">
        <v>3620354.25</v>
      </c>
      <c r="E31" s="11">
        <f t="shared" si="0"/>
        <v>413525.75</v>
      </c>
      <c r="F31" s="11">
        <v>120851.03</v>
      </c>
      <c r="G31" s="11">
        <v>121644.42</v>
      </c>
      <c r="I31" s="7"/>
    </row>
    <row r="32" spans="1:9" s="6" customFormat="1" x14ac:dyDescent="0.25">
      <c r="A32" s="4">
        <v>9</v>
      </c>
      <c r="B32" s="12" t="s">
        <v>21</v>
      </c>
      <c r="C32" s="5">
        <v>1860316</v>
      </c>
      <c r="D32" s="5">
        <v>1503791.31</v>
      </c>
      <c r="E32" s="5">
        <f t="shared" si="0"/>
        <v>356524.68999999994</v>
      </c>
      <c r="F32" s="5">
        <v>254913.47</v>
      </c>
      <c r="G32" s="5">
        <v>11247.67</v>
      </c>
      <c r="I32" s="7"/>
    </row>
    <row r="33" spans="1:9" x14ac:dyDescent="0.25">
      <c r="A33" s="9"/>
      <c r="B33" s="9" t="s">
        <v>22</v>
      </c>
      <c r="C33" s="11">
        <v>745952</v>
      </c>
      <c r="D33" s="11">
        <v>654929.61</v>
      </c>
      <c r="E33" s="11">
        <f t="shared" si="0"/>
        <v>91022.390000000014</v>
      </c>
      <c r="F33" s="11">
        <v>78703.149999999994</v>
      </c>
      <c r="G33" s="11">
        <v>472.51</v>
      </c>
      <c r="I33" s="7"/>
    </row>
    <row r="34" spans="1:9" x14ac:dyDescent="0.25">
      <c r="A34" s="9"/>
      <c r="B34" s="9" t="s">
        <v>23</v>
      </c>
      <c r="C34" s="11">
        <v>1008271</v>
      </c>
      <c r="D34" s="11">
        <v>809834.62</v>
      </c>
      <c r="E34" s="11">
        <f t="shared" si="0"/>
        <v>198436.38</v>
      </c>
      <c r="F34" s="11">
        <v>124970.32</v>
      </c>
      <c r="G34" s="11">
        <v>10775.16</v>
      </c>
      <c r="I34" s="7"/>
    </row>
    <row r="35" spans="1:9" s="6" customFormat="1" x14ac:dyDescent="0.25">
      <c r="A35" s="4">
        <v>10</v>
      </c>
      <c r="B35" s="12" t="s">
        <v>24</v>
      </c>
      <c r="C35" s="5">
        <v>8716105</v>
      </c>
      <c r="D35" s="5">
        <v>7394463.1600000001</v>
      </c>
      <c r="E35" s="5">
        <f t="shared" si="0"/>
        <v>1321641.8399999999</v>
      </c>
      <c r="F35" s="5">
        <v>113635.48</v>
      </c>
      <c r="G35" s="5">
        <v>297278.09000000003</v>
      </c>
      <c r="I35" s="7"/>
    </row>
    <row r="36" spans="1:9" x14ac:dyDescent="0.25">
      <c r="A36" s="9"/>
      <c r="B36" s="9" t="s">
        <v>25</v>
      </c>
      <c r="C36" s="11">
        <v>2686944</v>
      </c>
      <c r="D36" s="11">
        <v>1937792.2</v>
      </c>
      <c r="E36" s="11">
        <f t="shared" si="0"/>
        <v>749151.8</v>
      </c>
      <c r="F36" s="10"/>
      <c r="G36" s="10"/>
      <c r="I36" s="7"/>
    </row>
    <row r="37" spans="1:9" x14ac:dyDescent="0.25">
      <c r="A37" s="9"/>
      <c r="B37" s="9" t="s">
        <v>26</v>
      </c>
      <c r="C37" s="11">
        <v>4394261</v>
      </c>
      <c r="D37" s="11">
        <v>4039444.31</v>
      </c>
      <c r="E37" s="11">
        <f t="shared" si="0"/>
        <v>354816.68999999994</v>
      </c>
      <c r="F37" s="10"/>
      <c r="G37" s="10">
        <v>272199.33</v>
      </c>
      <c r="I37" s="7"/>
    </row>
    <row r="38" spans="1:9" s="6" customFormat="1" x14ac:dyDescent="0.25">
      <c r="A38" s="4">
        <v>11</v>
      </c>
      <c r="B38" s="12" t="s">
        <v>27</v>
      </c>
      <c r="C38" s="5">
        <v>1793590</v>
      </c>
      <c r="D38" s="5">
        <v>1520478.91</v>
      </c>
      <c r="E38" s="5">
        <f t="shared" si="0"/>
        <v>273111.09000000008</v>
      </c>
      <c r="F38" s="8">
        <v>197214.22</v>
      </c>
      <c r="G38" s="8">
        <v>12904.04</v>
      </c>
      <c r="I38" s="7"/>
    </row>
    <row r="39" spans="1:9" x14ac:dyDescent="0.25">
      <c r="A39" s="9"/>
      <c r="B39" s="9" t="s">
        <v>28</v>
      </c>
      <c r="C39" s="10">
        <v>70000</v>
      </c>
      <c r="D39" s="11">
        <v>48869.599999999999</v>
      </c>
      <c r="E39" s="11">
        <f t="shared" si="0"/>
        <v>21130.400000000001</v>
      </c>
      <c r="F39" s="11"/>
      <c r="G39" s="11"/>
      <c r="I39" s="7"/>
    </row>
    <row r="40" spans="1:9" s="6" customFormat="1" x14ac:dyDescent="0.25">
      <c r="A40" s="4">
        <v>12</v>
      </c>
      <c r="B40" s="12" t="s">
        <v>29</v>
      </c>
      <c r="C40" s="5">
        <v>1592323</v>
      </c>
      <c r="D40" s="5">
        <v>1473628</v>
      </c>
      <c r="E40" s="5">
        <f t="shared" si="0"/>
        <v>118695</v>
      </c>
      <c r="F40" s="5">
        <v>116366.2</v>
      </c>
      <c r="G40" s="5">
        <v>471.68</v>
      </c>
      <c r="I40" s="7"/>
    </row>
    <row r="41" spans="1:9" s="6" customFormat="1" x14ac:dyDescent="0.25">
      <c r="A41" s="4">
        <v>13</v>
      </c>
      <c r="B41" s="4" t="s">
        <v>44</v>
      </c>
      <c r="C41" s="5">
        <v>125000</v>
      </c>
      <c r="D41" s="5">
        <v>125000</v>
      </c>
      <c r="E41" s="5">
        <f t="shared" si="0"/>
        <v>0</v>
      </c>
      <c r="F41" s="5"/>
      <c r="G41" s="5"/>
      <c r="I41" s="7"/>
    </row>
    <row r="42" spans="1:9" s="6" customFormat="1" x14ac:dyDescent="0.25">
      <c r="A42" s="4">
        <v>14</v>
      </c>
      <c r="B42" s="4" t="s">
        <v>30</v>
      </c>
      <c r="C42" s="5">
        <v>100000</v>
      </c>
      <c r="D42" s="5">
        <v>100000</v>
      </c>
      <c r="E42" s="5">
        <f t="shared" si="0"/>
        <v>0</v>
      </c>
      <c r="F42" s="5"/>
      <c r="G42" s="5"/>
      <c r="I42" s="7"/>
    </row>
    <row r="43" spans="1:9" s="6" customFormat="1" x14ac:dyDescent="0.25">
      <c r="A43" s="4"/>
      <c r="B43" s="4" t="s">
        <v>31</v>
      </c>
      <c r="C43" s="13">
        <f>SUM(C6+C7+C8+C9+C12+C22+C27+C32+C35+C38+C40+C41+C42+C11)</f>
        <v>152171514.18000001</v>
      </c>
      <c r="D43" s="13">
        <f t="shared" ref="D43:G43" si="2">SUM(D6+D7+D8+D9+D12+D22+D27+D32+D35+D38+D40+D41+D42+D11)</f>
        <v>134256999.13</v>
      </c>
      <c r="E43" s="13">
        <f t="shared" si="2"/>
        <v>17914515.050000001</v>
      </c>
      <c r="F43" s="13">
        <f t="shared" si="2"/>
        <v>12479868.060000002</v>
      </c>
      <c r="G43" s="13">
        <f t="shared" si="2"/>
        <v>815661.80000000016</v>
      </c>
      <c r="I43" s="7"/>
    </row>
    <row r="44" spans="1:9" x14ac:dyDescent="0.25">
      <c r="A44" s="14"/>
      <c r="B44" s="14"/>
      <c r="C44" s="15"/>
      <c r="D44" s="16"/>
      <c r="E44" s="14"/>
      <c r="F44" s="17"/>
      <c r="G44" s="17"/>
    </row>
    <row r="45" spans="1:9" hidden="1" x14ac:dyDescent="0.25">
      <c r="B45" s="18"/>
      <c r="C45" s="19"/>
    </row>
    <row r="46" spans="1:9" hidden="1" x14ac:dyDescent="0.25">
      <c r="B46" s="20"/>
      <c r="C46" s="21"/>
      <c r="F46" s="22"/>
      <c r="G46" s="22"/>
    </row>
    <row r="47" spans="1:9" hidden="1" x14ac:dyDescent="0.25">
      <c r="B47" s="20"/>
      <c r="C47" s="21"/>
      <c r="F47" s="22"/>
      <c r="G47" s="22"/>
    </row>
    <row r="48" spans="1:9" hidden="1" x14ac:dyDescent="0.25">
      <c r="B48" s="20"/>
      <c r="C48" s="21"/>
      <c r="F48" s="22"/>
      <c r="G48" s="22"/>
    </row>
    <row r="49" spans="2:8" hidden="1" x14ac:dyDescent="0.25">
      <c r="B49" s="20"/>
      <c r="C49" s="23"/>
    </row>
    <row r="50" spans="2:8" x14ac:dyDescent="0.25">
      <c r="C50" s="24"/>
      <c r="D50" s="24"/>
      <c r="E50" s="24"/>
      <c r="F50" s="24"/>
      <c r="G50" s="24"/>
      <c r="H50" s="24"/>
    </row>
  </sheetData>
  <mergeCells count="9">
    <mergeCell ref="A1:G1"/>
    <mergeCell ref="A2:G2"/>
    <mergeCell ref="B3:F3"/>
    <mergeCell ref="A4:A5"/>
    <mergeCell ref="B4:B5"/>
    <mergeCell ref="C4:C5"/>
    <mergeCell ref="D4:D5"/>
    <mergeCell ref="E4:E5"/>
    <mergeCell ref="F4:G4"/>
  </mergeCells>
  <pageMargins left="0.6" right="0.4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01.08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Chaus</dc:creator>
  <cp:lastModifiedBy>Chaus</cp:lastModifiedBy>
  <cp:lastPrinted>2021-08-02T11:17:11Z</cp:lastPrinted>
  <dcterms:created xsi:type="dcterms:W3CDTF">2021-02-17T06:38:00Z</dcterms:created>
  <dcterms:modified xsi:type="dcterms:W3CDTF">2021-08-02T11:18:21Z</dcterms:modified>
</cp:coreProperties>
</file>