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9140" windowHeight="7152" tabRatio="806"/>
  </bookViews>
  <sheets>
    <sheet name="01.04" sheetId="6" r:id="rId1"/>
  </sheets>
  <calcPr calcId="144525"/>
</workbook>
</file>

<file path=xl/calcChain.xml><?xml version="1.0" encoding="utf-8"?>
<calcChain xmlns="http://schemas.openxmlformats.org/spreadsheetml/2006/main">
  <c r="G40" i="6" l="1"/>
  <c r="F40" i="6"/>
  <c r="D40" i="6"/>
  <c r="C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0" i="6" l="1"/>
</calcChain>
</file>

<file path=xl/sharedStrings.xml><?xml version="1.0" encoding="utf-8"?>
<sst xmlns="http://schemas.openxmlformats.org/spreadsheetml/2006/main" count="45" uniqueCount="45">
  <si>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</si>
  <si>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</si>
  <si>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</si>
  <si>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</si>
  <si>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</si>
  <si>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</si>
  <si>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</si>
  <si>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</si>
  <si>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</si>
  <si>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      в т.ч. державна субвенція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</si>
  <si>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</si>
  <si>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</si>
  <si>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</si>
  <si>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</si>
  <si>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</si>
  <si>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</si>
  <si>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</si>
  <si>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</si>
  <si>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</si>
  <si>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</si>
  <si>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</si>
  <si>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</si>
  <si>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</si>
  <si>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</si>
  <si>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</si>
  <si>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</si>
  <si>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</si>
  <si>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</si>
  <si>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</si>
  <si>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</si>
  <si>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</si>
  <si>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Резервний фонд</t>
  </si>
  <si>
    <t>Субвенція обласному бюджету</t>
  </si>
  <si>
    <t>РАЗОМ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</si>
  <si>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</si>
  <si>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</si>
  <si>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</si>
  <si>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</si>
  <si>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</si>
  <si>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</si>
  <si>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</si>
  <si>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загальний фонд</t>
  </si>
  <si>
    <t>Глухівської міської територіальної громади на 01.04.2021 року.</t>
  </si>
  <si>
    <t>Профінансовано січень-березень</t>
  </si>
  <si>
    <t>План на січень-березень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</si>
</sst>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2" borderId="1" xfId="0" applyNumberFormat="1" applyFill="1" applyBorder="1"/>
    <xf numFmtId="1" fontId="3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justify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justify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justify"/>
    </xf>
    <xf numFmtId="0" fontId="0" fillId="2" borderId="1" xfId="0" applyFill="1" applyBorder="1" applyAlignment="1">
      <alignment horizontal="justify"/>
    </xf>
    <xf numFmtId="0" fontId="1" fillId="2" borderId="0" xfId="0" applyFont="1" applyFill="1"/>
    <xf numFmtId="0" fontId="0" fillId="2" borderId="1" xfId="0" applyFill="1" applyBorder="1"/>
    <xf numFmtId="1" fontId="1" fillId="2" borderId="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3.2" x14ac:dyDescent="0.25"/>
  <cols>
    <col min="1" max="1" width="4.88671875" style="5" customWidth="1"/>
    <col min="2" max="2" width="39.5546875" style="5" customWidth="1"/>
    <col min="3" max="3" width="12.109375" style="5" customWidth="1"/>
    <col min="4" max="4" width="13.21875" style="5" customWidth="1"/>
    <col min="5" max="5" width="10.33203125" style="5" customWidth="1"/>
    <col min="6" max="6" width="9.6640625" style="5" customWidth="1"/>
    <col min="7" max="7" width="9.77734375" style="5" customWidth="1"/>
    <col min="8" max="16384" width="8.88671875" style="5"/>
  </cols>
  <sheetData>
    <row r="1" spans="1:7" ht="16.8" x14ac:dyDescent="0.3">
      <c r="A1" s="6" t="s">
        <v>34</v>
      </c>
      <c r="B1" s="6"/>
      <c r="C1" s="6"/>
      <c r="D1" s="6"/>
      <c r="E1" s="6"/>
      <c r="F1" s="6"/>
      <c r="G1" s="6"/>
    </row>
    <row r="2" spans="1:7" ht="16.8" x14ac:dyDescent="0.3">
      <c r="A2" s="6" t="s">
        <v>42</v>
      </c>
      <c r="B2" s="6"/>
      <c r="C2" s="6"/>
      <c r="D2" s="6"/>
      <c r="E2" s="6"/>
      <c r="F2" s="6"/>
      <c r="G2" s="6"/>
    </row>
    <row r="3" spans="1:7" x14ac:dyDescent="0.25">
      <c r="B3" s="7" t="s">
        <v>41</v>
      </c>
      <c r="C3" s="7"/>
      <c r="D3" s="7"/>
      <c r="E3" s="7"/>
      <c r="F3" s="7"/>
      <c r="G3" s="8" t="s">
        <v>35</v>
      </c>
    </row>
    <row r="4" spans="1:7" x14ac:dyDescent="0.25">
      <c r="A4" s="9"/>
      <c r="B4" s="9"/>
      <c r="C4" s="10" t="s">
        <v>44</v>
      </c>
      <c r="D4" s="10" t="s">
        <v>43</v>
      </c>
      <c r="E4" s="10" t="s">
        <v>0</v>
      </c>
      <c r="F4" s="11" t="s">
        <v>37</v>
      </c>
      <c r="G4" s="12"/>
    </row>
    <row r="5" spans="1:7" ht="26.4" x14ac:dyDescent="0.25">
      <c r="A5" s="9"/>
      <c r="B5" s="9"/>
      <c r="C5" s="13"/>
      <c r="D5" s="13"/>
      <c r="E5" s="13"/>
      <c r="F5" s="14" t="s">
        <v>38</v>
      </c>
      <c r="G5" s="14" t="s">
        <v>39</v>
      </c>
    </row>
    <row r="6" spans="1:7" s="15" customFormat="1" x14ac:dyDescent="0.25">
      <c r="A6" s="4">
        <v>1</v>
      </c>
      <c r="B6" s="4" t="s">
        <v>1</v>
      </c>
      <c r="C6" s="3">
        <v>4713092</v>
      </c>
      <c r="D6" s="3">
        <v>4625104.5999999996</v>
      </c>
      <c r="E6" s="3">
        <f>SUM(C6-D6)</f>
        <v>87987.400000000373</v>
      </c>
      <c r="F6" s="3">
        <v>26143.46</v>
      </c>
      <c r="G6" s="3">
        <v>2859</v>
      </c>
    </row>
    <row r="7" spans="1:7" s="15" customFormat="1" x14ac:dyDescent="0.25">
      <c r="A7" s="4">
        <v>2</v>
      </c>
      <c r="B7" s="4" t="s">
        <v>2</v>
      </c>
      <c r="C7" s="3">
        <v>2167036</v>
      </c>
      <c r="D7" s="3">
        <v>1926674.59</v>
      </c>
      <c r="E7" s="3">
        <f t="shared" ref="E7:E40" si="0">SUM(C7-D7)</f>
        <v>240361.40999999992</v>
      </c>
      <c r="F7" s="3"/>
      <c r="G7" s="3"/>
    </row>
    <row r="8" spans="1:7" s="15" customFormat="1" x14ac:dyDescent="0.25">
      <c r="A8" s="4">
        <v>3</v>
      </c>
      <c r="B8" s="4" t="s">
        <v>3</v>
      </c>
      <c r="C8" s="3">
        <v>621000</v>
      </c>
      <c r="D8" s="3">
        <v>506323.53</v>
      </c>
      <c r="E8" s="3">
        <f t="shared" si="0"/>
        <v>114676.46999999997</v>
      </c>
      <c r="F8" s="3"/>
      <c r="G8" s="3"/>
    </row>
    <row r="9" spans="1:7" s="15" customFormat="1" x14ac:dyDescent="0.25">
      <c r="A9" s="4">
        <v>4</v>
      </c>
      <c r="B9" s="4" t="s">
        <v>4</v>
      </c>
      <c r="C9" s="3">
        <v>445210</v>
      </c>
      <c r="D9" s="3">
        <v>189942.98</v>
      </c>
      <c r="E9" s="3">
        <f t="shared" si="0"/>
        <v>255267.02</v>
      </c>
      <c r="F9" s="3"/>
      <c r="G9" s="3"/>
    </row>
    <row r="10" spans="1:7" x14ac:dyDescent="0.25">
      <c r="A10" s="16"/>
      <c r="B10" s="16" t="s">
        <v>5</v>
      </c>
      <c r="C10" s="1">
        <v>305210</v>
      </c>
      <c r="D10" s="1">
        <v>142441.98000000001</v>
      </c>
      <c r="E10" s="1">
        <f t="shared" si="0"/>
        <v>162768.01999999999</v>
      </c>
      <c r="F10" s="1"/>
      <c r="G10" s="1"/>
    </row>
    <row r="11" spans="1:7" s="15" customFormat="1" x14ac:dyDescent="0.25">
      <c r="A11" s="4">
        <v>5</v>
      </c>
      <c r="B11" s="4" t="s">
        <v>36</v>
      </c>
      <c r="C11" s="3">
        <v>234900</v>
      </c>
      <c r="D11" s="3">
        <v>231069.08</v>
      </c>
      <c r="E11" s="3">
        <f t="shared" si="0"/>
        <v>3830.9200000000128</v>
      </c>
      <c r="F11" s="3"/>
      <c r="G11" s="3"/>
    </row>
    <row r="12" spans="1:7" s="15" customFormat="1" x14ac:dyDescent="0.25">
      <c r="A12" s="4">
        <v>6</v>
      </c>
      <c r="B12" s="4" t="s">
        <v>6</v>
      </c>
      <c r="C12" s="3">
        <v>37077804</v>
      </c>
      <c r="D12" s="3">
        <v>31134074.079999998</v>
      </c>
      <c r="E12" s="3">
        <f t="shared" si="0"/>
        <v>5943729.9200000018</v>
      </c>
      <c r="F12" s="3">
        <v>4203288.08</v>
      </c>
      <c r="G12" s="3">
        <v>348042.96</v>
      </c>
    </row>
    <row r="13" spans="1:7" x14ac:dyDescent="0.25">
      <c r="A13" s="16"/>
      <c r="B13" s="16" t="s">
        <v>7</v>
      </c>
      <c r="C13" s="1">
        <v>7591249</v>
      </c>
      <c r="D13" s="1">
        <v>6391284.3600000003</v>
      </c>
      <c r="E13" s="1">
        <f t="shared" si="0"/>
        <v>1199964.6399999997</v>
      </c>
      <c r="F13" s="1">
        <v>48822.54</v>
      </c>
      <c r="G13" s="1">
        <v>123051.37</v>
      </c>
    </row>
    <row r="14" spans="1:7" x14ac:dyDescent="0.25">
      <c r="A14" s="16"/>
      <c r="B14" s="16" t="s">
        <v>8</v>
      </c>
      <c r="C14" s="1">
        <v>25517569</v>
      </c>
      <c r="D14" s="1">
        <v>21521188.91</v>
      </c>
      <c r="E14" s="1">
        <f t="shared" si="0"/>
        <v>3996380.09</v>
      </c>
      <c r="F14" s="1">
        <v>2903330.86</v>
      </c>
      <c r="G14" s="1">
        <v>169522.35</v>
      </c>
    </row>
    <row r="15" spans="1:7" x14ac:dyDescent="0.25">
      <c r="A15" s="16"/>
      <c r="B15" s="16" t="s">
        <v>9</v>
      </c>
      <c r="C15" s="1">
        <v>14986000</v>
      </c>
      <c r="D15" s="1">
        <v>12426434.699999999</v>
      </c>
      <c r="E15" s="1">
        <f t="shared" si="0"/>
        <v>2559565.3000000007</v>
      </c>
      <c r="F15" s="1">
        <v>2559565.2999999998</v>
      </c>
      <c r="G15" s="1"/>
    </row>
    <row r="16" spans="1:7" x14ac:dyDescent="0.25">
      <c r="A16" s="16"/>
      <c r="B16" s="16" t="s">
        <v>10</v>
      </c>
      <c r="C16" s="1">
        <v>1737727</v>
      </c>
      <c r="D16" s="1">
        <v>1457692.63</v>
      </c>
      <c r="E16" s="1">
        <f t="shared" si="0"/>
        <v>280034.37000000011</v>
      </c>
      <c r="F16" s="1">
        <v>254044.17</v>
      </c>
      <c r="G16" s="1">
        <v>12973.21</v>
      </c>
    </row>
    <row r="17" spans="1:7" x14ac:dyDescent="0.25">
      <c r="A17" s="16"/>
      <c r="B17" s="16" t="s">
        <v>11</v>
      </c>
      <c r="C17" s="1">
        <v>369079</v>
      </c>
      <c r="D17" s="1">
        <v>273317.51</v>
      </c>
      <c r="E17" s="1">
        <f t="shared" si="0"/>
        <v>95761.489999999991</v>
      </c>
      <c r="F17" s="1">
        <v>67057.100000000006</v>
      </c>
      <c r="G17" s="1">
        <v>14429</v>
      </c>
    </row>
    <row r="18" spans="1:7" x14ac:dyDescent="0.25">
      <c r="A18" s="16"/>
      <c r="B18" s="16" t="s">
        <v>40</v>
      </c>
      <c r="C18" s="1">
        <v>316597</v>
      </c>
      <c r="D18" s="1">
        <v>253184.9</v>
      </c>
      <c r="E18" s="1">
        <f>SUM(C18-D18)</f>
        <v>63412.100000000006</v>
      </c>
      <c r="F18" s="1">
        <v>63412.1</v>
      </c>
      <c r="G18" s="1"/>
    </row>
    <row r="19" spans="1:7" x14ac:dyDescent="0.25">
      <c r="A19" s="16"/>
      <c r="B19" s="16" t="s">
        <v>12</v>
      </c>
      <c r="C19" s="1">
        <v>676961</v>
      </c>
      <c r="D19" s="1">
        <v>523796.25</v>
      </c>
      <c r="E19" s="1">
        <f t="shared" si="0"/>
        <v>153164.75</v>
      </c>
      <c r="F19" s="1">
        <v>144550.17000000001</v>
      </c>
      <c r="G19" s="1">
        <v>6824.31</v>
      </c>
    </row>
    <row r="20" spans="1:7" s="15" customFormat="1" x14ac:dyDescent="0.25">
      <c r="A20" s="4">
        <v>7</v>
      </c>
      <c r="B20" s="4" t="s">
        <v>13</v>
      </c>
      <c r="C20" s="3">
        <v>4927118</v>
      </c>
      <c r="D20" s="3">
        <v>4425960</v>
      </c>
      <c r="E20" s="3">
        <f t="shared" si="0"/>
        <v>501158</v>
      </c>
      <c r="F20" s="3">
        <v>314927.11</v>
      </c>
      <c r="G20" s="3">
        <v>63396.21</v>
      </c>
    </row>
    <row r="21" spans="1:7" x14ac:dyDescent="0.25">
      <c r="A21" s="16"/>
      <c r="B21" s="16" t="s">
        <v>14</v>
      </c>
      <c r="C21" s="1">
        <v>1778276</v>
      </c>
      <c r="D21" s="1">
        <v>1592091.27</v>
      </c>
      <c r="E21" s="1">
        <f t="shared" si="0"/>
        <v>186184.72999999998</v>
      </c>
      <c r="F21" s="1">
        <v>158071.74</v>
      </c>
      <c r="G21" s="1">
        <v>18568.03</v>
      </c>
    </row>
    <row r="22" spans="1:7" x14ac:dyDescent="0.25">
      <c r="A22" s="16"/>
      <c r="B22" s="16" t="s">
        <v>15</v>
      </c>
      <c r="C22" s="1">
        <v>1955720</v>
      </c>
      <c r="D22" s="1">
        <v>1749243.94</v>
      </c>
      <c r="E22" s="1">
        <f t="shared" si="0"/>
        <v>206476.06000000006</v>
      </c>
      <c r="F22" s="1">
        <v>148374.17000000001</v>
      </c>
      <c r="G22" s="1">
        <v>37707.32</v>
      </c>
    </row>
    <row r="23" spans="1:7" x14ac:dyDescent="0.25">
      <c r="A23" s="16"/>
      <c r="B23" s="16" t="s">
        <v>16</v>
      </c>
      <c r="C23" s="1">
        <v>457461</v>
      </c>
      <c r="D23" s="1">
        <v>435853.47</v>
      </c>
      <c r="E23" s="1">
        <f t="shared" si="0"/>
        <v>21607.530000000028</v>
      </c>
      <c r="F23" s="1">
        <v>8481.2000000000007</v>
      </c>
      <c r="G23" s="1">
        <v>7120.86</v>
      </c>
    </row>
    <row r="24" spans="1:7" s="15" customFormat="1" x14ac:dyDescent="0.25">
      <c r="A24" s="4">
        <v>8</v>
      </c>
      <c r="B24" s="4" t="s">
        <v>17</v>
      </c>
      <c r="C24" s="3">
        <v>4042348</v>
      </c>
      <c r="D24" s="3">
        <v>3504482.5</v>
      </c>
      <c r="E24" s="3">
        <f t="shared" si="0"/>
        <v>537865.5</v>
      </c>
      <c r="F24" s="3">
        <v>209714.39</v>
      </c>
      <c r="G24" s="3">
        <v>231537.27</v>
      </c>
    </row>
    <row r="25" spans="1:7" x14ac:dyDescent="0.25">
      <c r="A25" s="16"/>
      <c r="B25" s="16" t="s">
        <v>18</v>
      </c>
      <c r="C25" s="1">
        <v>1274161</v>
      </c>
      <c r="D25" s="1">
        <v>1242447.05</v>
      </c>
      <c r="E25" s="1">
        <f t="shared" si="0"/>
        <v>31713.949999999953</v>
      </c>
      <c r="F25" s="1">
        <v>10554.75</v>
      </c>
      <c r="G25" s="1">
        <v>29371.07</v>
      </c>
    </row>
    <row r="26" spans="1:7" x14ac:dyDescent="0.25">
      <c r="A26" s="16"/>
      <c r="B26" s="16" t="s">
        <v>19</v>
      </c>
      <c r="C26" s="1">
        <v>324975</v>
      </c>
      <c r="D26" s="1">
        <v>262132.32</v>
      </c>
      <c r="E26" s="1">
        <f t="shared" si="0"/>
        <v>62842.679999999993</v>
      </c>
      <c r="F26" s="1">
        <v>26047.74</v>
      </c>
      <c r="G26" s="1">
        <v>34793.99</v>
      </c>
    </row>
    <row r="27" spans="1:7" x14ac:dyDescent="0.25">
      <c r="A27" s="16"/>
      <c r="B27" s="16" t="s">
        <v>20</v>
      </c>
      <c r="C27" s="1">
        <v>484742</v>
      </c>
      <c r="D27" s="1">
        <v>389810.16</v>
      </c>
      <c r="E27" s="1">
        <f t="shared" si="0"/>
        <v>94931.840000000026</v>
      </c>
      <c r="F27" s="1">
        <v>31073.61</v>
      </c>
      <c r="G27" s="1">
        <v>53893.89</v>
      </c>
    </row>
    <row r="28" spans="1:7" x14ac:dyDescent="0.25">
      <c r="A28" s="16"/>
      <c r="B28" s="16" t="s">
        <v>21</v>
      </c>
      <c r="C28" s="1">
        <v>1606650</v>
      </c>
      <c r="D28" s="1">
        <v>1331057.6000000001</v>
      </c>
      <c r="E28" s="1">
        <f t="shared" si="0"/>
        <v>275592.39999999991</v>
      </c>
      <c r="F28" s="1">
        <v>123473.13</v>
      </c>
      <c r="G28" s="1">
        <v>106631.82</v>
      </c>
    </row>
    <row r="29" spans="1:7" s="15" customFormat="1" x14ac:dyDescent="0.25">
      <c r="A29" s="4">
        <v>9</v>
      </c>
      <c r="B29" s="4" t="s">
        <v>22</v>
      </c>
      <c r="C29" s="3">
        <v>717807</v>
      </c>
      <c r="D29" s="3">
        <v>480984.32000000001</v>
      </c>
      <c r="E29" s="3">
        <f t="shared" si="0"/>
        <v>236822.68</v>
      </c>
      <c r="F29" s="3">
        <v>71874.61</v>
      </c>
      <c r="G29" s="3">
        <v>2199.54</v>
      </c>
    </row>
    <row r="30" spans="1:7" x14ac:dyDescent="0.25">
      <c r="A30" s="16"/>
      <c r="B30" s="16" t="s">
        <v>23</v>
      </c>
      <c r="C30" s="1">
        <v>261083</v>
      </c>
      <c r="D30" s="1">
        <v>255860.49</v>
      </c>
      <c r="E30" s="1">
        <f t="shared" si="0"/>
        <v>5222.5100000000093</v>
      </c>
      <c r="F30" s="1">
        <v>115.5</v>
      </c>
      <c r="G30" s="1">
        <v>14.22</v>
      </c>
    </row>
    <row r="31" spans="1:7" x14ac:dyDescent="0.25">
      <c r="A31" s="16"/>
      <c r="B31" s="16" t="s">
        <v>24</v>
      </c>
      <c r="C31" s="1">
        <v>413382</v>
      </c>
      <c r="D31" s="1">
        <v>220638.75</v>
      </c>
      <c r="E31" s="1">
        <f t="shared" si="0"/>
        <v>192743.25</v>
      </c>
      <c r="F31" s="1">
        <v>49799.11</v>
      </c>
      <c r="G31" s="1">
        <v>2185.3200000000002</v>
      </c>
    </row>
    <row r="32" spans="1:7" s="15" customFormat="1" x14ac:dyDescent="0.25">
      <c r="A32" s="4">
        <v>10</v>
      </c>
      <c r="B32" s="4" t="s">
        <v>25</v>
      </c>
      <c r="C32" s="3">
        <v>2071921</v>
      </c>
      <c r="D32" s="3">
        <v>1480365.6</v>
      </c>
      <c r="E32" s="3">
        <f t="shared" si="0"/>
        <v>591555.39999999991</v>
      </c>
      <c r="F32" s="3">
        <v>39352.160000000003</v>
      </c>
      <c r="G32" s="3">
        <v>455486.55</v>
      </c>
    </row>
    <row r="33" spans="1:7" x14ac:dyDescent="0.25">
      <c r="A33" s="16"/>
      <c r="B33" s="16" t="s">
        <v>26</v>
      </c>
      <c r="C33" s="1">
        <v>37138</v>
      </c>
      <c r="D33" s="1">
        <v>27138</v>
      </c>
      <c r="E33" s="1">
        <f t="shared" si="0"/>
        <v>10000</v>
      </c>
      <c r="F33" s="2"/>
      <c r="G33" s="2"/>
    </row>
    <row r="34" spans="1:7" x14ac:dyDescent="0.25">
      <c r="A34" s="16"/>
      <c r="B34" s="16" t="s">
        <v>27</v>
      </c>
      <c r="C34" s="1">
        <v>1520854</v>
      </c>
      <c r="D34" s="1">
        <v>988554.78</v>
      </c>
      <c r="E34" s="1">
        <f t="shared" si="0"/>
        <v>532299.22</v>
      </c>
      <c r="F34" s="2"/>
      <c r="G34" s="2">
        <v>453320.69</v>
      </c>
    </row>
    <row r="35" spans="1:7" s="15" customFormat="1" x14ac:dyDescent="0.25">
      <c r="A35" s="4">
        <v>11</v>
      </c>
      <c r="B35" s="4" t="s">
        <v>28</v>
      </c>
      <c r="C35" s="3">
        <v>689530</v>
      </c>
      <c r="D35" s="3">
        <v>485075.36</v>
      </c>
      <c r="E35" s="3">
        <f t="shared" si="0"/>
        <v>204454.64</v>
      </c>
      <c r="F35" s="3">
        <v>77906</v>
      </c>
      <c r="G35" s="3">
        <v>21808.080000000002</v>
      </c>
    </row>
    <row r="36" spans="1:7" x14ac:dyDescent="0.25">
      <c r="A36" s="16"/>
      <c r="B36" s="16" t="s">
        <v>29</v>
      </c>
      <c r="C36" s="1">
        <v>70000</v>
      </c>
      <c r="D36" s="1"/>
      <c r="E36" s="1">
        <f t="shared" si="0"/>
        <v>70000</v>
      </c>
      <c r="F36" s="1"/>
      <c r="G36" s="1"/>
    </row>
    <row r="37" spans="1:7" s="15" customFormat="1" x14ac:dyDescent="0.25">
      <c r="A37" s="4">
        <v>12</v>
      </c>
      <c r="B37" s="4" t="s">
        <v>30</v>
      </c>
      <c r="C37" s="3">
        <v>695058</v>
      </c>
      <c r="D37" s="3">
        <v>572882.76</v>
      </c>
      <c r="E37" s="3">
        <f t="shared" si="0"/>
        <v>122175.23999999999</v>
      </c>
      <c r="F37" s="3">
        <v>92446.41</v>
      </c>
      <c r="G37" s="3">
        <v>5168.4399999999996</v>
      </c>
    </row>
    <row r="38" spans="1:7" s="15" customFormat="1" x14ac:dyDescent="0.25">
      <c r="A38" s="4">
        <v>13</v>
      </c>
      <c r="B38" s="4" t="s">
        <v>31</v>
      </c>
      <c r="C38" s="3"/>
      <c r="D38" s="3"/>
      <c r="E38" s="3">
        <f t="shared" si="0"/>
        <v>0</v>
      </c>
      <c r="F38" s="3"/>
      <c r="G38" s="3"/>
    </row>
    <row r="39" spans="1:7" s="15" customFormat="1" x14ac:dyDescent="0.25">
      <c r="A39" s="4">
        <v>14</v>
      </c>
      <c r="B39" s="4" t="s">
        <v>32</v>
      </c>
      <c r="C39" s="3">
        <v>50000</v>
      </c>
      <c r="D39" s="3"/>
      <c r="E39" s="3">
        <f t="shared" si="0"/>
        <v>50000</v>
      </c>
      <c r="F39" s="3"/>
      <c r="G39" s="3"/>
    </row>
    <row r="40" spans="1:7" s="15" customFormat="1" x14ac:dyDescent="0.25">
      <c r="A40" s="4"/>
      <c r="B40" s="4" t="s">
        <v>33</v>
      </c>
      <c r="C40" s="3">
        <f>SUM(C6+C7+C8+C9+C12+C20+C24+C29+C32+C35+C37+C38+C39+C11)</f>
        <v>58452824</v>
      </c>
      <c r="D40" s="3">
        <f>SUM(D6+D7+D8+D9+D12+D20+D24+D29+D32+D35+D37+D38+D39+D11)</f>
        <v>49562939.399999999</v>
      </c>
      <c r="E40" s="3">
        <f t="shared" si="0"/>
        <v>8889884.6000000015</v>
      </c>
      <c r="F40" s="3">
        <f>SUM(F6+F7+F8+F9+F12+F20+F24+F29+F32+F35+F37+F38+F39+F11)</f>
        <v>5035652.2200000007</v>
      </c>
      <c r="G40" s="3">
        <f>SUM(G6+G9+G12+G20+G24+G29+G32+G35+G37+G38+G39+G11)</f>
        <v>1130498.05</v>
      </c>
    </row>
    <row r="41" spans="1:7" x14ac:dyDescent="0.25">
      <c r="C41" s="17"/>
    </row>
  </sheetData>
  <mergeCells count="9"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2021-04-01T12:53:31Z</cp:lastPrinted>
  <dcterms:created xsi:type="dcterms:W3CDTF">2021-02-17T06:38:00Z</dcterms:created>
  <dcterms:modified xsi:type="dcterms:W3CDTF">2021-04-02T08:03:16Z</dcterms:modified>
</cp:coreProperties>
</file>